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s\OneDrive\Bureaublad\TDL\SEIZOEN 2024-2025\"/>
    </mc:Choice>
  </mc:AlternateContent>
  <xr:revisionPtr revIDLastSave="0" documentId="13_ncr:1_{1E1A33E5-8F99-4121-826A-1094D942F2B7}" xr6:coauthVersionLast="47" xr6:coauthVersionMax="47" xr10:uidLastSave="{00000000-0000-0000-0000-000000000000}"/>
  <bookViews>
    <workbookView xWindow="-120" yWindow="-120" windowWidth="29040" windowHeight="15720" activeTab="2" xr2:uid="{DD6EE558-2CB9-4BB4-B19E-788C6781ACDA}"/>
  </bookViews>
  <sheets>
    <sheet name="Gem.2023-2024" sheetId="3" r:id="rId1"/>
    <sheet name="23-24" sheetId="1" r:id="rId2"/>
    <sheet name="OMR.TABEL" sheetId="2" r:id="rId3"/>
  </sheets>
  <definedNames>
    <definedName name="OLE_LINK1" localSheetId="2">OMR.TABEL!$A$130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C4" i="2"/>
  <c r="D4" i="2"/>
  <c r="E4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F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8" i="2"/>
  <c r="D68" i="2"/>
  <c r="E68" i="2"/>
  <c r="C69" i="2"/>
  <c r="D69" i="2"/>
  <c r="E69" i="2"/>
  <c r="C70" i="2"/>
  <c r="D70" i="2"/>
  <c r="E70" i="2"/>
  <c r="C71" i="2"/>
  <c r="D71" i="2"/>
  <c r="E71" i="2"/>
  <c r="C72" i="2"/>
  <c r="D72" i="2"/>
  <c r="E72" i="2"/>
  <c r="C73" i="2"/>
  <c r="D73" i="2"/>
  <c r="E73" i="2"/>
  <c r="C74" i="2"/>
  <c r="D74" i="2"/>
  <c r="E74" i="2"/>
  <c r="C76" i="2"/>
  <c r="D76" i="2"/>
  <c r="E76" i="2"/>
  <c r="C77" i="2"/>
  <c r="D77" i="2"/>
  <c r="E77" i="2"/>
  <c r="C78" i="2"/>
  <c r="D78" i="2"/>
  <c r="F78" i="2" s="1"/>
  <c r="E78" i="2"/>
  <c r="C79" i="2"/>
  <c r="D79" i="2"/>
  <c r="E79" i="2"/>
  <c r="C80" i="2"/>
  <c r="D80" i="2"/>
  <c r="E80" i="2"/>
  <c r="C81" i="2"/>
  <c r="D81" i="2"/>
  <c r="E81" i="2"/>
  <c r="C82" i="2"/>
  <c r="D82" i="2"/>
  <c r="E82" i="2"/>
  <c r="C84" i="2"/>
  <c r="D84" i="2"/>
  <c r="E84" i="2"/>
  <c r="C85" i="2"/>
  <c r="D85" i="2"/>
  <c r="E85" i="2"/>
  <c r="C86" i="2"/>
  <c r="D86" i="2"/>
  <c r="E86" i="2"/>
  <c r="C87" i="2"/>
  <c r="D87" i="2"/>
  <c r="E87" i="2"/>
  <c r="C88" i="2"/>
  <c r="D88" i="2"/>
  <c r="E88" i="2"/>
  <c r="C89" i="2"/>
  <c r="D89" i="2"/>
  <c r="E89" i="2"/>
  <c r="C90" i="2"/>
  <c r="D90" i="2"/>
  <c r="E90" i="2"/>
  <c r="C91" i="2"/>
  <c r="D91" i="2"/>
  <c r="E91" i="2"/>
  <c r="C93" i="2"/>
  <c r="D93" i="2"/>
  <c r="E93" i="2"/>
  <c r="C94" i="2"/>
  <c r="D94" i="2"/>
  <c r="E94" i="2"/>
  <c r="C95" i="2"/>
  <c r="D95" i="2"/>
  <c r="E95" i="2"/>
  <c r="C96" i="2"/>
  <c r="D96" i="2"/>
  <c r="E96" i="2"/>
  <c r="C97" i="2"/>
  <c r="D97" i="2"/>
  <c r="E97" i="2"/>
  <c r="C98" i="2"/>
  <c r="D98" i="2"/>
  <c r="E98" i="2"/>
  <c r="C99" i="2"/>
  <c r="D99" i="2"/>
  <c r="E99" i="2"/>
  <c r="C101" i="2"/>
  <c r="D101" i="2"/>
  <c r="E101" i="2"/>
  <c r="C102" i="2"/>
  <c r="D102" i="2"/>
  <c r="E102" i="2"/>
  <c r="C103" i="2"/>
  <c r="D103" i="2"/>
  <c r="E103" i="2"/>
  <c r="C104" i="2"/>
  <c r="D104" i="2"/>
  <c r="E104" i="2"/>
  <c r="C105" i="2"/>
  <c r="D105" i="2"/>
  <c r="E105" i="2"/>
  <c r="C106" i="2"/>
  <c r="D106" i="2"/>
  <c r="E106" i="2"/>
  <c r="C108" i="2"/>
  <c r="D108" i="2"/>
  <c r="E108" i="2"/>
  <c r="C109" i="2"/>
  <c r="D109" i="2"/>
  <c r="E109" i="2"/>
  <c r="C110" i="2"/>
  <c r="D110" i="2"/>
  <c r="E110" i="2"/>
  <c r="C111" i="2"/>
  <c r="D111" i="2"/>
  <c r="E111" i="2"/>
  <c r="C112" i="2"/>
  <c r="D112" i="2"/>
  <c r="E112" i="2"/>
  <c r="C113" i="2"/>
  <c r="D113" i="2"/>
  <c r="E113" i="2"/>
  <c r="C114" i="2"/>
  <c r="D114" i="2"/>
  <c r="F114" i="2" s="1"/>
  <c r="E114" i="2"/>
  <c r="C115" i="2"/>
  <c r="D115" i="2"/>
  <c r="E115" i="2"/>
  <c r="C117" i="2"/>
  <c r="D117" i="2"/>
  <c r="E117" i="2"/>
  <c r="C118" i="2"/>
  <c r="D118" i="2"/>
  <c r="E118" i="2"/>
  <c r="C119" i="2"/>
  <c r="D119" i="2"/>
  <c r="E119" i="2"/>
  <c r="C120" i="2"/>
  <c r="D120" i="2"/>
  <c r="E120" i="2"/>
  <c r="C121" i="2"/>
  <c r="D121" i="2"/>
  <c r="E121" i="2"/>
  <c r="C122" i="2"/>
  <c r="D122" i="2"/>
  <c r="E122" i="2"/>
  <c r="C124" i="2"/>
  <c r="D124" i="2"/>
  <c r="E124" i="2"/>
  <c r="C125" i="2"/>
  <c r="D125" i="2"/>
  <c r="E125" i="2"/>
  <c r="C126" i="2"/>
  <c r="D126" i="2"/>
  <c r="E126" i="2"/>
  <c r="C127" i="2"/>
  <c r="D127" i="2"/>
  <c r="E127" i="2"/>
  <c r="C128" i="2"/>
  <c r="D128" i="2"/>
  <c r="E128" i="2"/>
  <c r="C129" i="2"/>
  <c r="D129" i="2"/>
  <c r="E129" i="2"/>
  <c r="C130" i="2"/>
  <c r="D130" i="2"/>
  <c r="E130" i="2"/>
  <c r="C132" i="2"/>
  <c r="D132" i="2"/>
  <c r="E132" i="2"/>
  <c r="C133" i="2"/>
  <c r="D133" i="2"/>
  <c r="E133" i="2"/>
  <c r="C134" i="2"/>
  <c r="D134" i="2"/>
  <c r="E134" i="2"/>
  <c r="C135" i="2"/>
  <c r="D135" i="2"/>
  <c r="E135" i="2"/>
  <c r="C136" i="2"/>
  <c r="D136" i="2"/>
  <c r="E136" i="2"/>
  <c r="C137" i="2"/>
  <c r="D137" i="2"/>
  <c r="E137" i="2"/>
  <c r="C138" i="2"/>
  <c r="D138" i="2"/>
  <c r="E138" i="2"/>
  <c r="C140" i="2"/>
  <c r="D140" i="2"/>
  <c r="E140" i="2"/>
  <c r="C141" i="2"/>
  <c r="D141" i="2"/>
  <c r="E141" i="2"/>
  <c r="C142" i="2"/>
  <c r="D142" i="2"/>
  <c r="E142" i="2"/>
  <c r="C143" i="2"/>
  <c r="D143" i="2"/>
  <c r="E143" i="2"/>
  <c r="C144" i="2"/>
  <c r="D144" i="2"/>
  <c r="E144" i="2"/>
  <c r="C145" i="2"/>
  <c r="D145" i="2"/>
  <c r="E145" i="2"/>
  <c r="C146" i="2"/>
  <c r="D146" i="2"/>
  <c r="E146" i="2"/>
  <c r="C148" i="2"/>
  <c r="D148" i="2"/>
  <c r="E148" i="2"/>
  <c r="C149" i="2"/>
  <c r="D149" i="2"/>
  <c r="E149" i="2"/>
  <c r="C150" i="2"/>
  <c r="D150" i="2"/>
  <c r="E150" i="2"/>
  <c r="C151" i="2"/>
  <c r="D151" i="2"/>
  <c r="E151" i="2"/>
  <c r="C152" i="2"/>
  <c r="D152" i="2"/>
  <c r="E152" i="2"/>
  <c r="C153" i="2"/>
  <c r="D153" i="2"/>
  <c r="E153" i="2"/>
  <c r="C154" i="2"/>
  <c r="D154" i="2"/>
  <c r="E154" i="2"/>
  <c r="C155" i="2"/>
  <c r="D155" i="2"/>
  <c r="E155" i="2"/>
  <c r="C157" i="2"/>
  <c r="D157" i="2"/>
  <c r="E157" i="2"/>
  <c r="C158" i="2"/>
  <c r="D158" i="2"/>
  <c r="E158" i="2"/>
  <c r="C159" i="2"/>
  <c r="D159" i="2"/>
  <c r="E159" i="2"/>
  <c r="C160" i="2"/>
  <c r="D160" i="2"/>
  <c r="E160" i="2"/>
  <c r="C161" i="2"/>
  <c r="D161" i="2"/>
  <c r="E161" i="2"/>
  <c r="C162" i="2"/>
  <c r="D162" i="2"/>
  <c r="E162" i="2"/>
  <c r="C164" i="2"/>
  <c r="D164" i="2"/>
  <c r="E164" i="2"/>
  <c r="C165" i="2"/>
  <c r="D165" i="2"/>
  <c r="E165" i="2"/>
  <c r="C166" i="2"/>
  <c r="D166" i="2"/>
  <c r="E166" i="2"/>
  <c r="FK19" i="1"/>
  <c r="FK11" i="1"/>
  <c r="F152" i="2" l="1"/>
  <c r="F121" i="2"/>
  <c r="F134" i="2"/>
  <c r="F42" i="2"/>
  <c r="F161" i="2"/>
  <c r="F157" i="2"/>
  <c r="F20" i="2"/>
  <c r="F24" i="2"/>
  <c r="F115" i="2"/>
  <c r="F79" i="2"/>
  <c r="F66" i="2"/>
  <c r="F154" i="2"/>
  <c r="F48" i="2"/>
  <c r="F136" i="2"/>
  <c r="F53" i="2"/>
  <c r="F130" i="2"/>
  <c r="F14" i="2"/>
  <c r="F96" i="2"/>
  <c r="F71" i="2"/>
  <c r="F132" i="2"/>
  <c r="F137" i="2"/>
  <c r="F135" i="2"/>
  <c r="F89" i="2"/>
  <c r="F74" i="2"/>
  <c r="F160" i="2"/>
  <c r="F112" i="2"/>
  <c r="F142" i="2"/>
  <c r="F155" i="2"/>
  <c r="F94" i="2"/>
  <c r="F166" i="2"/>
  <c r="F84" i="2"/>
  <c r="F65" i="2"/>
  <c r="F149" i="2"/>
  <c r="F125" i="2"/>
  <c r="F8" i="2"/>
  <c r="F106" i="2"/>
  <c r="F88" i="2"/>
  <c r="F70" i="2"/>
  <c r="F57" i="2"/>
  <c r="F51" i="2"/>
  <c r="F26" i="2"/>
  <c r="F113" i="2"/>
  <c r="F7" i="2"/>
  <c r="F33" i="2"/>
  <c r="F50" i="2"/>
  <c r="F25" i="2"/>
  <c r="F58" i="2"/>
  <c r="F111" i="2"/>
  <c r="F80" i="2"/>
  <c r="F148" i="2"/>
  <c r="F55" i="2"/>
  <c r="F77" i="2"/>
  <c r="F143" i="2"/>
  <c r="F72" i="2"/>
  <c r="F9" i="2"/>
  <c r="F129" i="2"/>
  <c r="F82" i="2"/>
  <c r="F64" i="2"/>
  <c r="F45" i="2"/>
  <c r="F39" i="2"/>
  <c r="F32" i="2"/>
  <c r="F158" i="2"/>
  <c r="F128" i="2"/>
  <c r="F87" i="2"/>
  <c r="F81" i="2"/>
  <c r="F63" i="2"/>
  <c r="F44" i="2"/>
  <c r="F38" i="2"/>
  <c r="F165" i="2"/>
  <c r="F164" i="2"/>
  <c r="F97" i="2"/>
  <c r="F56" i="2"/>
  <c r="F127" i="2"/>
  <c r="F103" i="2"/>
  <c r="F86" i="2"/>
  <c r="F43" i="2"/>
  <c r="F37" i="2"/>
  <c r="F19" i="2"/>
  <c r="F13" i="2"/>
  <c r="F138" i="2"/>
  <c r="F133" i="2"/>
  <c r="F109" i="2"/>
  <c r="F49" i="2"/>
  <c r="F150" i="2"/>
  <c r="F126" i="2"/>
  <c r="F102" i="2"/>
  <c r="F85" i="2"/>
  <c r="F17" i="2"/>
  <c r="F12" i="2"/>
  <c r="F23" i="2"/>
  <c r="F5" i="2"/>
  <c r="F153" i="2"/>
  <c r="F76" i="2"/>
  <c r="F119" i="2"/>
  <c r="F35" i="2"/>
  <c r="F16" i="2"/>
  <c r="F4" i="2"/>
  <c r="F93" i="2"/>
  <c r="F52" i="2"/>
  <c r="F47" i="2"/>
  <c r="F41" i="2"/>
  <c r="F15" i="2"/>
  <c r="F151" i="2"/>
  <c r="F145" i="2"/>
  <c r="F140" i="2"/>
  <c r="F73" i="2"/>
  <c r="F68" i="2"/>
  <c r="F122" i="2"/>
  <c r="F117" i="2"/>
  <c r="F105" i="2"/>
  <c r="F99" i="2"/>
  <c r="F61" i="2"/>
  <c r="F31" i="2"/>
  <c r="F95" i="2"/>
  <c r="F144" i="2"/>
  <c r="F124" i="2"/>
  <c r="F62" i="2"/>
  <c r="F110" i="2"/>
  <c r="F104" i="2"/>
  <c r="F98" i="2"/>
  <c r="F59" i="2"/>
  <c r="F36" i="2"/>
  <c r="F30" i="2"/>
  <c r="F6" i="2"/>
  <c r="F162" i="2"/>
  <c r="F159" i="2"/>
  <c r="F120" i="2"/>
  <c r="F29" i="2"/>
  <c r="F101" i="2"/>
  <c r="F118" i="2"/>
  <c r="F91" i="2"/>
  <c r="F22" i="2"/>
  <c r="F108" i="2"/>
  <c r="F28" i="2"/>
  <c r="F146" i="2"/>
  <c r="F141" i="2"/>
  <c r="F90" i="2"/>
  <c r="F69" i="2"/>
  <c r="F21" i="2"/>
  <c r="FK3" i="1"/>
  <c r="FL64" i="1"/>
  <c r="FJ64" i="1"/>
  <c r="FK64" i="1" s="1"/>
  <c r="FI64" i="1"/>
  <c r="FL56" i="1"/>
  <c r="FJ56" i="1"/>
  <c r="FI56" i="1"/>
  <c r="FK56" i="1" s="1"/>
  <c r="FK53" i="1"/>
  <c r="FL48" i="1"/>
  <c r="FJ48" i="1"/>
  <c r="FK48" i="1" s="1"/>
  <c r="FI48" i="1"/>
  <c r="FK45" i="1"/>
  <c r="FK44" i="1"/>
  <c r="FK43" i="1"/>
  <c r="FL40" i="1"/>
  <c r="FJ40" i="1"/>
  <c r="FI40" i="1"/>
  <c r="FK38" i="1"/>
  <c r="FK37" i="1"/>
  <c r="FL32" i="1"/>
  <c r="FJ32" i="1"/>
  <c r="FI32" i="1"/>
  <c r="FK32" i="1" s="1"/>
  <c r="FK29" i="1"/>
  <c r="FK28" i="1"/>
  <c r="FK27" i="1"/>
  <c r="FL24" i="1"/>
  <c r="FJ24" i="1"/>
  <c r="FI24" i="1"/>
  <c r="FL16" i="1"/>
  <c r="FJ16" i="1"/>
  <c r="FI16" i="1"/>
  <c r="FK13" i="1"/>
  <c r="FK12" i="1"/>
  <c r="FL8" i="1"/>
  <c r="FJ8" i="1"/>
  <c r="FI8" i="1"/>
  <c r="FK5" i="1"/>
  <c r="FK4" i="1"/>
  <c r="F75" i="3"/>
  <c r="F55" i="3"/>
  <c r="F148" i="3"/>
  <c r="F142" i="3"/>
  <c r="F141" i="3"/>
  <c r="F100" i="3"/>
  <c r="F34" i="3"/>
  <c r="F15" i="3"/>
  <c r="FK24" i="1" l="1"/>
  <c r="FK16" i="1"/>
  <c r="FK40" i="1"/>
  <c r="FK8" i="1"/>
  <c r="F145" i="3"/>
  <c r="F139" i="3"/>
  <c r="F138" i="3"/>
  <c r="F136" i="3"/>
  <c r="F135" i="3"/>
  <c r="F133" i="3"/>
  <c r="F130" i="3"/>
  <c r="F115" i="3"/>
  <c r="F112" i="3"/>
  <c r="F98" i="3"/>
  <c r="F94" i="3"/>
  <c r="F89" i="3"/>
  <c r="F88" i="3"/>
  <c r="F87" i="3"/>
  <c r="F86" i="3"/>
  <c r="F85" i="3"/>
  <c r="F84" i="3"/>
  <c r="F80" i="3"/>
  <c r="F79" i="3"/>
  <c r="F78" i="3"/>
  <c r="F77" i="3"/>
  <c r="F76" i="3"/>
  <c r="F73" i="3"/>
  <c r="F61" i="3"/>
  <c r="F59" i="3"/>
  <c r="F56" i="3"/>
  <c r="F54" i="3"/>
  <c r="F52" i="3"/>
  <c r="F51" i="3"/>
  <c r="F48" i="3"/>
  <c r="F45" i="3"/>
  <c r="F44" i="3"/>
  <c r="F43" i="3"/>
  <c r="F42" i="3"/>
  <c r="F41" i="3"/>
  <c r="F36" i="3"/>
  <c r="F32" i="3"/>
  <c r="F29" i="3"/>
  <c r="F21" i="3"/>
  <c r="F16" i="3"/>
  <c r="F12" i="3"/>
  <c r="F9" i="3"/>
  <c r="F3" i="3"/>
  <c r="F110" i="3" l="1"/>
  <c r="F113" i="3"/>
  <c r="F116" i="3"/>
  <c r="F119" i="3"/>
  <c r="F122" i="3"/>
  <c r="F128" i="3"/>
  <c r="F131" i="3"/>
  <c r="F134" i="3"/>
  <c r="F72" i="3"/>
  <c r="F103" i="3"/>
  <c r="F109" i="3"/>
  <c r="F5" i="3"/>
  <c r="F11" i="3"/>
  <c r="F14" i="3"/>
  <c r="F18" i="3"/>
  <c r="F64" i="3"/>
  <c r="F17" i="3"/>
  <c r="F23" i="3"/>
  <c r="F39" i="3"/>
  <c r="F123" i="3"/>
  <c r="F90" i="3"/>
  <c r="F96" i="3"/>
  <c r="F106" i="3"/>
  <c r="F147" i="3"/>
  <c r="F127" i="3"/>
  <c r="F35" i="3"/>
  <c r="F53" i="3"/>
  <c r="F97" i="3"/>
  <c r="F57" i="3"/>
  <c r="F81" i="3"/>
  <c r="F137" i="3"/>
  <c r="F140" i="3"/>
  <c r="F26" i="3"/>
  <c r="F66" i="3"/>
  <c r="F91" i="3"/>
  <c r="F129" i="3"/>
  <c r="F132" i="3"/>
  <c r="F8" i="3"/>
  <c r="F30" i="3"/>
  <c r="F33" i="3"/>
  <c r="F67" i="3"/>
  <c r="F70" i="3"/>
  <c r="F104" i="3"/>
  <c r="F107" i="3"/>
  <c r="F121" i="3"/>
  <c r="F68" i="3"/>
  <c r="F71" i="3"/>
  <c r="F105" i="3"/>
  <c r="F108" i="3"/>
  <c r="F111" i="3"/>
  <c r="F114" i="3"/>
  <c r="F10" i="3"/>
  <c r="F28" i="3"/>
  <c r="F40" i="3"/>
  <c r="F74" i="3"/>
  <c r="F83" i="3"/>
  <c r="F2" i="3"/>
  <c r="F13" i="3"/>
  <c r="F31" i="3"/>
  <c r="F46" i="3"/>
  <c r="F58" i="3"/>
  <c r="F69" i="3"/>
  <c r="F20" i="3"/>
  <c r="F38" i="3"/>
  <c r="F49" i="3"/>
  <c r="F92" i="3"/>
  <c r="F101" i="3"/>
  <c r="F117" i="3"/>
  <c r="F125" i="3"/>
  <c r="F143" i="3"/>
  <c r="F95" i="3"/>
  <c r="F120" i="3"/>
  <c r="F146" i="3"/>
  <c r="F6" i="3"/>
  <c r="F24" i="3"/>
  <c r="F47" i="3"/>
  <c r="F50" i="3"/>
  <c r="F62" i="3"/>
  <c r="F93" i="3"/>
  <c r="F102" i="3"/>
  <c r="F118" i="3"/>
  <c r="F126" i="3"/>
  <c r="F144" i="3"/>
  <c r="F27" i="3"/>
  <c r="F65" i="3"/>
  <c r="F82" i="3"/>
  <c r="F4" i="3"/>
  <c r="F7" i="3"/>
  <c r="F19" i="3"/>
  <c r="F22" i="3"/>
  <c r="F25" i="3"/>
  <c r="F37" i="3"/>
  <c r="F60" i="3"/>
  <c r="F63" i="3"/>
  <c r="F99" i="3"/>
  <c r="F124" i="3"/>
  <c r="C169" i="2"/>
  <c r="FE64" i="1"/>
  <c r="FC64" i="1"/>
  <c r="FB64" i="1"/>
  <c r="FD64" i="1" s="1"/>
  <c r="EX64" i="1"/>
  <c r="EV64" i="1"/>
  <c r="EU64" i="1"/>
  <c r="EW64" i="1" s="1"/>
  <c r="EQ64" i="1"/>
  <c r="EO64" i="1"/>
  <c r="EP64" i="1" s="1"/>
  <c r="EN64" i="1"/>
  <c r="EJ64" i="1"/>
  <c r="EH64" i="1"/>
  <c r="EG64" i="1"/>
  <c r="EI64" i="1" s="1"/>
  <c r="EC64" i="1"/>
  <c r="EA64" i="1"/>
  <c r="DZ64" i="1"/>
  <c r="EB64" i="1" s="1"/>
  <c r="DV64" i="1"/>
  <c r="DT64" i="1"/>
  <c r="DU64" i="1" s="1"/>
  <c r="DS64" i="1"/>
  <c r="DN64" i="1"/>
  <c r="DL64" i="1"/>
  <c r="DK64" i="1"/>
  <c r="DM64" i="1" s="1"/>
  <c r="DG64" i="1"/>
  <c r="DE64" i="1"/>
  <c r="DD64" i="1"/>
  <c r="DF64" i="1" s="1"/>
  <c r="CZ64" i="1"/>
  <c r="CX64" i="1"/>
  <c r="CY64" i="1" s="1"/>
  <c r="CW64" i="1"/>
  <c r="CS64" i="1"/>
  <c r="CQ64" i="1"/>
  <c r="CP64" i="1"/>
  <c r="CR64" i="1" s="1"/>
  <c r="CL64" i="1"/>
  <c r="CJ64" i="1"/>
  <c r="CI64" i="1"/>
  <c r="CK64" i="1" s="1"/>
  <c r="CE64" i="1"/>
  <c r="CC64" i="1"/>
  <c r="CB64" i="1"/>
  <c r="BX64" i="1"/>
  <c r="BV64" i="1"/>
  <c r="BU64" i="1"/>
  <c r="BW64" i="1" s="1"/>
  <c r="BQ64" i="1"/>
  <c r="BO64" i="1"/>
  <c r="BN64" i="1"/>
  <c r="BP64" i="1" s="1"/>
  <c r="BJ64" i="1"/>
  <c r="BH64" i="1"/>
  <c r="BI64" i="1" s="1"/>
  <c r="BG64" i="1"/>
  <c r="BC64" i="1"/>
  <c r="BA64" i="1"/>
  <c r="AZ64" i="1"/>
  <c r="BB64" i="1" s="1"/>
  <c r="AV64" i="1"/>
  <c r="AT64" i="1"/>
  <c r="AS64" i="1"/>
  <c r="AU64" i="1" s="1"/>
  <c r="AO64" i="1"/>
  <c r="AM64" i="1"/>
  <c r="AN64" i="1" s="1"/>
  <c r="AL64" i="1"/>
  <c r="AH64" i="1"/>
  <c r="AF64" i="1"/>
  <c r="AE64" i="1"/>
  <c r="AG64" i="1" s="1"/>
  <c r="AA64" i="1"/>
  <c r="Y64" i="1"/>
  <c r="X64" i="1"/>
  <c r="Z64" i="1" s="1"/>
  <c r="T64" i="1"/>
  <c r="R64" i="1"/>
  <c r="S64" i="1" s="1"/>
  <c r="Q64" i="1"/>
  <c r="M64" i="1"/>
  <c r="K64" i="1"/>
  <c r="J64" i="1"/>
  <c r="L64" i="1" s="1"/>
  <c r="F64" i="1"/>
  <c r="D64" i="1"/>
  <c r="C64" i="1"/>
  <c r="E64" i="1" s="1"/>
  <c r="DM61" i="1"/>
  <c r="CK61" i="1"/>
  <c r="CD61" i="1"/>
  <c r="AG61" i="1"/>
  <c r="CK60" i="1"/>
  <c r="CD60" i="1"/>
  <c r="AU60" i="1"/>
  <c r="AG60" i="1"/>
  <c r="AU59" i="1"/>
  <c r="AG59" i="1"/>
  <c r="FE56" i="1"/>
  <c r="C175" i="2" s="1"/>
  <c r="FC56" i="1"/>
  <c r="E175" i="2" s="1"/>
  <c r="FB56" i="1"/>
  <c r="D175" i="2" s="1"/>
  <c r="EX56" i="1"/>
  <c r="EV56" i="1"/>
  <c r="EU56" i="1"/>
  <c r="EW56" i="1" s="1"/>
  <c r="EQ56" i="1"/>
  <c r="EP56" i="1"/>
  <c r="EO56" i="1"/>
  <c r="EN56" i="1"/>
  <c r="EJ56" i="1"/>
  <c r="EH56" i="1"/>
  <c r="EG56" i="1"/>
  <c r="EC56" i="1"/>
  <c r="EA56" i="1"/>
  <c r="DZ56" i="1"/>
  <c r="DV56" i="1"/>
  <c r="DU56" i="1"/>
  <c r="DT56" i="1"/>
  <c r="DS56" i="1"/>
  <c r="DN56" i="1"/>
  <c r="DL56" i="1"/>
  <c r="DK56" i="1"/>
  <c r="DG56" i="1"/>
  <c r="DE56" i="1"/>
  <c r="DD56" i="1"/>
  <c r="DF56" i="1" s="1"/>
  <c r="CZ56" i="1"/>
  <c r="CY56" i="1"/>
  <c r="CX56" i="1"/>
  <c r="CW56" i="1"/>
  <c r="CS56" i="1"/>
  <c r="CQ56" i="1"/>
  <c r="CP56" i="1"/>
  <c r="CR56" i="1" s="1"/>
  <c r="CL56" i="1"/>
  <c r="CJ56" i="1"/>
  <c r="CI56" i="1"/>
  <c r="CE56" i="1"/>
  <c r="CC56" i="1"/>
  <c r="CB56" i="1"/>
  <c r="BX56" i="1"/>
  <c r="BV56" i="1"/>
  <c r="BU56" i="1"/>
  <c r="BW56" i="1" s="1"/>
  <c r="BQ56" i="1"/>
  <c r="BO56" i="1"/>
  <c r="BN56" i="1"/>
  <c r="BJ56" i="1"/>
  <c r="BI56" i="1"/>
  <c r="BH56" i="1"/>
  <c r="BG56" i="1"/>
  <c r="BC56" i="1"/>
  <c r="BA56" i="1"/>
  <c r="AZ56" i="1"/>
  <c r="BB56" i="1" s="1"/>
  <c r="AV56" i="1"/>
  <c r="AT56" i="1"/>
  <c r="AS56" i="1"/>
  <c r="AU56" i="1" s="1"/>
  <c r="AO56" i="1"/>
  <c r="AN56" i="1"/>
  <c r="AM56" i="1"/>
  <c r="AL56" i="1"/>
  <c r="AH56" i="1"/>
  <c r="AF56" i="1"/>
  <c r="AE56" i="1"/>
  <c r="AA56" i="1"/>
  <c r="Y56" i="1"/>
  <c r="X56" i="1"/>
  <c r="T56" i="1"/>
  <c r="S56" i="1"/>
  <c r="R56" i="1"/>
  <c r="Q56" i="1"/>
  <c r="M56" i="1"/>
  <c r="K56" i="1"/>
  <c r="J56" i="1"/>
  <c r="F56" i="1"/>
  <c r="D56" i="1"/>
  <c r="C56" i="1"/>
  <c r="AG54" i="1"/>
  <c r="FD53" i="1"/>
  <c r="EI53" i="1"/>
  <c r="EB53" i="1"/>
  <c r="DM53" i="1"/>
  <c r="CY53" i="1"/>
  <c r="CK53" i="1"/>
  <c r="CD53" i="1"/>
  <c r="BP53" i="1"/>
  <c r="BI53" i="1"/>
  <c r="AU53" i="1"/>
  <c r="AG53" i="1"/>
  <c r="Z53" i="1"/>
  <c r="L53" i="1"/>
  <c r="E53" i="1"/>
  <c r="EB52" i="1"/>
  <c r="CD52" i="1"/>
  <c r="BP52" i="1"/>
  <c r="BI52" i="1"/>
  <c r="AU52" i="1"/>
  <c r="Z52" i="1"/>
  <c r="L52" i="1"/>
  <c r="E52" i="1"/>
  <c r="EB51" i="1"/>
  <c r="CD51" i="1"/>
  <c r="BI51" i="1"/>
  <c r="AU51" i="1"/>
  <c r="Z51" i="1"/>
  <c r="L51" i="1"/>
  <c r="E51" i="1"/>
  <c r="FE48" i="1"/>
  <c r="C174" i="2" s="1"/>
  <c r="FC48" i="1"/>
  <c r="E174" i="2" s="1"/>
  <c r="FB48" i="1"/>
  <c r="D174" i="2" s="1"/>
  <c r="EX48" i="1"/>
  <c r="EV48" i="1"/>
  <c r="EU48" i="1"/>
  <c r="EW48" i="1" s="1"/>
  <c r="EQ48" i="1"/>
  <c r="EO48" i="1"/>
  <c r="EN48" i="1"/>
  <c r="EP48" i="1" s="1"/>
  <c r="EJ48" i="1"/>
  <c r="EI48" i="1"/>
  <c r="EH48" i="1"/>
  <c r="EG48" i="1"/>
  <c r="EC48" i="1"/>
  <c r="EA48" i="1"/>
  <c r="DZ48" i="1"/>
  <c r="EB48" i="1" s="1"/>
  <c r="DV48" i="1"/>
  <c r="DT48" i="1"/>
  <c r="DS48" i="1"/>
  <c r="DN48" i="1"/>
  <c r="DM48" i="1"/>
  <c r="DL48" i="1"/>
  <c r="DK48" i="1"/>
  <c r="DG48" i="1"/>
  <c r="DE48" i="1"/>
  <c r="DD48" i="1"/>
  <c r="DF48" i="1" s="1"/>
  <c r="CZ48" i="1"/>
  <c r="CX48" i="1"/>
  <c r="CW48" i="1"/>
  <c r="CS48" i="1"/>
  <c r="CR48" i="1"/>
  <c r="CQ48" i="1"/>
  <c r="CP48" i="1"/>
  <c r="CL48" i="1"/>
  <c r="CJ48" i="1"/>
  <c r="CI48" i="1"/>
  <c r="CE48" i="1"/>
  <c r="CC48" i="1"/>
  <c r="CB48" i="1"/>
  <c r="BX48" i="1"/>
  <c r="BW48" i="1"/>
  <c r="BV48" i="1"/>
  <c r="BU48" i="1"/>
  <c r="BQ48" i="1"/>
  <c r="BO48" i="1"/>
  <c r="BN48" i="1"/>
  <c r="BP48" i="1" s="1"/>
  <c r="BJ48" i="1"/>
  <c r="BH48" i="1"/>
  <c r="BG48" i="1"/>
  <c r="BC48" i="1"/>
  <c r="BA48" i="1"/>
  <c r="AZ48" i="1"/>
  <c r="AV48" i="1"/>
  <c r="AT48" i="1"/>
  <c r="AS48" i="1"/>
  <c r="AO48" i="1"/>
  <c r="AM48" i="1"/>
  <c r="AL48" i="1"/>
  <c r="AN48" i="1" s="1"/>
  <c r="AH48" i="1"/>
  <c r="AG48" i="1"/>
  <c r="AF48" i="1"/>
  <c r="AE48" i="1"/>
  <c r="AA48" i="1"/>
  <c r="Y48" i="1"/>
  <c r="X48" i="1"/>
  <c r="Z48" i="1" s="1"/>
  <c r="T48" i="1"/>
  <c r="R48" i="1"/>
  <c r="Q48" i="1"/>
  <c r="S48" i="1" s="1"/>
  <c r="M48" i="1"/>
  <c r="K48" i="1"/>
  <c r="J48" i="1"/>
  <c r="F48" i="1"/>
  <c r="D48" i="1"/>
  <c r="C48" i="1"/>
  <c r="E48" i="1" s="1"/>
  <c r="DF46" i="1"/>
  <c r="CD46" i="1"/>
  <c r="FD45" i="1"/>
  <c r="EP45" i="1"/>
  <c r="EI45" i="1"/>
  <c r="EB45" i="1"/>
  <c r="DU45" i="1"/>
  <c r="DM45" i="1"/>
  <c r="DF45" i="1"/>
  <c r="CY45" i="1"/>
  <c r="CK45" i="1"/>
  <c r="CD45" i="1"/>
  <c r="BW45" i="1"/>
  <c r="BP45" i="1"/>
  <c r="BI45" i="1"/>
  <c r="BB45" i="1"/>
  <c r="AU45" i="1"/>
  <c r="AG45" i="1"/>
  <c r="Z45" i="1"/>
  <c r="L45" i="1"/>
  <c r="E45" i="1"/>
  <c r="FD44" i="1"/>
  <c r="EP44" i="1"/>
  <c r="EI44" i="1"/>
  <c r="EB44" i="1"/>
  <c r="DU44" i="1"/>
  <c r="DM44" i="1"/>
  <c r="CY44" i="1"/>
  <c r="CK44" i="1"/>
  <c r="CD44" i="1"/>
  <c r="BP44" i="1"/>
  <c r="BI44" i="1"/>
  <c r="BB44" i="1"/>
  <c r="AU44" i="1"/>
  <c r="AG44" i="1"/>
  <c r="Z44" i="1"/>
  <c r="L44" i="1"/>
  <c r="E44" i="1"/>
  <c r="FD43" i="1"/>
  <c r="EP43" i="1"/>
  <c r="DU43" i="1"/>
  <c r="DM43" i="1"/>
  <c r="CY43" i="1"/>
  <c r="CD43" i="1"/>
  <c r="BP43" i="1"/>
  <c r="BI43" i="1"/>
  <c r="BB43" i="1"/>
  <c r="AU43" i="1"/>
  <c r="AG43" i="1"/>
  <c r="Z43" i="1"/>
  <c r="L43" i="1"/>
  <c r="E43" i="1"/>
  <c r="FE40" i="1"/>
  <c r="C173" i="2" s="1"/>
  <c r="FD40" i="1"/>
  <c r="FC40" i="1"/>
  <c r="E173" i="2" s="1"/>
  <c r="FB40" i="1"/>
  <c r="D173" i="2" s="1"/>
  <c r="EX40" i="1"/>
  <c r="EV40" i="1"/>
  <c r="EW40" i="1" s="1"/>
  <c r="EU40" i="1"/>
  <c r="EQ40" i="1"/>
  <c r="EO40" i="1"/>
  <c r="EN40" i="1"/>
  <c r="EJ40" i="1"/>
  <c r="EI40" i="1"/>
  <c r="EH40" i="1"/>
  <c r="EG40" i="1"/>
  <c r="EC40" i="1"/>
  <c r="EA40" i="1"/>
  <c r="EB40" i="1" s="1"/>
  <c r="DZ40" i="1"/>
  <c r="DV40" i="1"/>
  <c r="DT40" i="1"/>
  <c r="DS40" i="1"/>
  <c r="DU40" i="1" s="1"/>
  <c r="DN40" i="1"/>
  <c r="DM40" i="1"/>
  <c r="DL40" i="1"/>
  <c r="DK40" i="1"/>
  <c r="DG40" i="1"/>
  <c r="DE40" i="1"/>
  <c r="DF40" i="1" s="1"/>
  <c r="DD40" i="1"/>
  <c r="CZ40" i="1"/>
  <c r="CX40" i="1"/>
  <c r="CW40" i="1"/>
  <c r="CS40" i="1"/>
  <c r="CR40" i="1"/>
  <c r="CQ40" i="1"/>
  <c r="CP40" i="1"/>
  <c r="CL40" i="1"/>
  <c r="CJ40" i="1"/>
  <c r="CK40" i="1" s="1"/>
  <c r="CI40" i="1"/>
  <c r="CE40" i="1"/>
  <c r="CC40" i="1"/>
  <c r="CB40" i="1"/>
  <c r="CD40" i="1" s="1"/>
  <c r="BX40" i="1"/>
  <c r="BW40" i="1"/>
  <c r="BV40" i="1"/>
  <c r="BU40" i="1"/>
  <c r="BQ40" i="1"/>
  <c r="BO40" i="1"/>
  <c r="BP40" i="1" s="1"/>
  <c r="BN40" i="1"/>
  <c r="BJ40" i="1"/>
  <c r="BH40" i="1"/>
  <c r="BG40" i="1"/>
  <c r="BI40" i="1" s="1"/>
  <c r="BC40" i="1"/>
  <c r="BA40" i="1"/>
  <c r="AZ40" i="1"/>
  <c r="AV40" i="1"/>
  <c r="AT40" i="1"/>
  <c r="AU40" i="1" s="1"/>
  <c r="AS40" i="1"/>
  <c r="AO40" i="1"/>
  <c r="AM40" i="1"/>
  <c r="AL40" i="1"/>
  <c r="AN40" i="1" s="1"/>
  <c r="AH40" i="1"/>
  <c r="AF40" i="1"/>
  <c r="AE40" i="1"/>
  <c r="AA40" i="1"/>
  <c r="Y40" i="1"/>
  <c r="X40" i="1"/>
  <c r="T40" i="1"/>
  <c r="R40" i="1"/>
  <c r="Q40" i="1"/>
  <c r="M40" i="1"/>
  <c r="K40" i="1"/>
  <c r="J40" i="1"/>
  <c r="F40" i="1"/>
  <c r="D40" i="1"/>
  <c r="E40" i="1" s="1"/>
  <c r="C40" i="1"/>
  <c r="FD38" i="1"/>
  <c r="DM38" i="1"/>
  <c r="FD37" i="1"/>
  <c r="EP37" i="1"/>
  <c r="EI37" i="1"/>
  <c r="EB37" i="1"/>
  <c r="DU37" i="1"/>
  <c r="DM37" i="1"/>
  <c r="DF37" i="1"/>
  <c r="CR37" i="1"/>
  <c r="CK37" i="1"/>
  <c r="CD37" i="1"/>
  <c r="BW37" i="1"/>
  <c r="BP37" i="1"/>
  <c r="BI37" i="1"/>
  <c r="BB37" i="1"/>
  <c r="AU37" i="1"/>
  <c r="AN37" i="1"/>
  <c r="AG37" i="1"/>
  <c r="Z37" i="1"/>
  <c r="S37" i="1"/>
  <c r="L37" i="1"/>
  <c r="E37" i="1"/>
  <c r="EP36" i="1"/>
  <c r="EI36" i="1"/>
  <c r="EB36" i="1"/>
  <c r="DU36" i="1"/>
  <c r="DM36" i="1"/>
  <c r="DF36" i="1"/>
  <c r="CY36" i="1"/>
  <c r="CR36" i="1"/>
  <c r="CK36" i="1"/>
  <c r="CD36" i="1"/>
  <c r="BP36" i="1"/>
  <c r="BI36" i="1"/>
  <c r="BB36" i="1"/>
  <c r="AU36" i="1"/>
  <c r="Z36" i="1"/>
  <c r="S36" i="1"/>
  <c r="L36" i="1"/>
  <c r="E36" i="1"/>
  <c r="EP35" i="1"/>
  <c r="EI35" i="1"/>
  <c r="EB35" i="1"/>
  <c r="DU35" i="1"/>
  <c r="CY35" i="1"/>
  <c r="CR35" i="1"/>
  <c r="CK35" i="1"/>
  <c r="CD35" i="1"/>
  <c r="BP35" i="1"/>
  <c r="BI35" i="1"/>
  <c r="BB35" i="1"/>
  <c r="AU35" i="1"/>
  <c r="AG35" i="1"/>
  <c r="Z35" i="1"/>
  <c r="S35" i="1"/>
  <c r="L35" i="1"/>
  <c r="E35" i="1"/>
  <c r="FE32" i="1"/>
  <c r="C172" i="2" s="1"/>
  <c r="FC32" i="1"/>
  <c r="E172" i="2" s="1"/>
  <c r="FB32" i="1"/>
  <c r="D172" i="2" s="1"/>
  <c r="EX32" i="1"/>
  <c r="C167" i="2" s="1"/>
  <c r="EW32" i="1"/>
  <c r="EV32" i="1"/>
  <c r="E167" i="2" s="1"/>
  <c r="EU32" i="1"/>
  <c r="D167" i="2" s="1"/>
  <c r="EQ32" i="1"/>
  <c r="EO32" i="1"/>
  <c r="EN32" i="1"/>
  <c r="EJ32" i="1"/>
  <c r="EH32" i="1"/>
  <c r="EG32" i="1"/>
  <c r="EC32" i="1"/>
  <c r="EB32" i="1"/>
  <c r="EA32" i="1"/>
  <c r="DZ32" i="1"/>
  <c r="DV32" i="1"/>
  <c r="DT32" i="1"/>
  <c r="DS32" i="1"/>
  <c r="DU32" i="1" s="1"/>
  <c r="DN32" i="1"/>
  <c r="DL32" i="1"/>
  <c r="DK32" i="1"/>
  <c r="DG32" i="1"/>
  <c r="DF32" i="1"/>
  <c r="DE32" i="1"/>
  <c r="DD32" i="1"/>
  <c r="CZ32" i="1"/>
  <c r="CX32" i="1"/>
  <c r="CW32" i="1"/>
  <c r="CY32" i="1" s="1"/>
  <c r="CS32" i="1"/>
  <c r="CQ32" i="1"/>
  <c r="CP32" i="1"/>
  <c r="CR32" i="1" s="1"/>
  <c r="CL32" i="1"/>
  <c r="CK32" i="1"/>
  <c r="CJ32" i="1"/>
  <c r="CI32" i="1"/>
  <c r="CE32" i="1"/>
  <c r="CC32" i="1"/>
  <c r="CB32" i="1"/>
  <c r="BX32" i="1"/>
  <c r="BV32" i="1"/>
  <c r="BU32" i="1"/>
  <c r="BQ32" i="1"/>
  <c r="BP32" i="1"/>
  <c r="BO32" i="1"/>
  <c r="BN32" i="1"/>
  <c r="BJ32" i="1"/>
  <c r="BH32" i="1"/>
  <c r="BG32" i="1"/>
  <c r="BC32" i="1"/>
  <c r="BA32" i="1"/>
  <c r="AZ32" i="1"/>
  <c r="AV32" i="1"/>
  <c r="AU32" i="1"/>
  <c r="AT32" i="1"/>
  <c r="AS32" i="1"/>
  <c r="AO32" i="1"/>
  <c r="AM32" i="1"/>
  <c r="AL32" i="1"/>
  <c r="AH32" i="1"/>
  <c r="AF32" i="1"/>
  <c r="AE32" i="1"/>
  <c r="AA32" i="1"/>
  <c r="Z32" i="1"/>
  <c r="Y32" i="1"/>
  <c r="X32" i="1"/>
  <c r="T32" i="1"/>
  <c r="R32" i="1"/>
  <c r="Q32" i="1"/>
  <c r="S32" i="1" s="1"/>
  <c r="M32" i="1"/>
  <c r="K32" i="1"/>
  <c r="J32" i="1"/>
  <c r="F32" i="1"/>
  <c r="E32" i="1"/>
  <c r="D32" i="1"/>
  <c r="C32" i="1"/>
  <c r="EW30" i="1"/>
  <c r="L30" i="1"/>
  <c r="FD29" i="1"/>
  <c r="EW29" i="1"/>
  <c r="EP29" i="1"/>
  <c r="EI29" i="1"/>
  <c r="EB29" i="1"/>
  <c r="DU29" i="1"/>
  <c r="DM29" i="1"/>
  <c r="CY29" i="1"/>
  <c r="CR29" i="1"/>
  <c r="CK29" i="1"/>
  <c r="CD29" i="1"/>
  <c r="BW29" i="1"/>
  <c r="BP29" i="1"/>
  <c r="BI29" i="1"/>
  <c r="BB29" i="1"/>
  <c r="AU29" i="1"/>
  <c r="AN29" i="1"/>
  <c r="AG29" i="1"/>
  <c r="Z29" i="1"/>
  <c r="S29" i="1"/>
  <c r="L29" i="1"/>
  <c r="E29" i="1"/>
  <c r="FD28" i="1"/>
  <c r="EW28" i="1"/>
  <c r="EP28" i="1"/>
  <c r="EI28" i="1"/>
  <c r="EB28" i="1"/>
  <c r="DU28" i="1"/>
  <c r="DM28" i="1"/>
  <c r="DF28" i="1"/>
  <c r="CY28" i="1"/>
  <c r="CR28" i="1"/>
  <c r="CK28" i="1"/>
  <c r="CD28" i="1"/>
  <c r="BW28" i="1"/>
  <c r="BP28" i="1"/>
  <c r="BI28" i="1"/>
  <c r="BB28" i="1"/>
  <c r="AU28" i="1"/>
  <c r="AG28" i="1"/>
  <c r="Z28" i="1"/>
  <c r="S28" i="1"/>
  <c r="E28" i="1"/>
  <c r="FD27" i="1"/>
  <c r="EW27" i="1"/>
  <c r="EP27" i="1"/>
  <c r="EI27" i="1"/>
  <c r="EB27" i="1"/>
  <c r="DU27" i="1"/>
  <c r="DM27" i="1"/>
  <c r="DF27" i="1"/>
  <c r="CY27" i="1"/>
  <c r="CR27" i="1"/>
  <c r="CK27" i="1"/>
  <c r="CD27" i="1"/>
  <c r="BW27" i="1"/>
  <c r="BP27" i="1"/>
  <c r="BI27" i="1"/>
  <c r="BB27" i="1"/>
  <c r="AU27" i="1"/>
  <c r="AG27" i="1"/>
  <c r="Z27" i="1"/>
  <c r="S27" i="1"/>
  <c r="E27" i="1"/>
  <c r="FE24" i="1"/>
  <c r="C171" i="2" s="1"/>
  <c r="FC24" i="1"/>
  <c r="FD24" i="1" s="1"/>
  <c r="FB24" i="1"/>
  <c r="D171" i="2" s="1"/>
  <c r="EX24" i="1"/>
  <c r="EV24" i="1"/>
  <c r="EU24" i="1"/>
  <c r="EW24" i="1" s="1"/>
  <c r="EQ24" i="1"/>
  <c r="EO24" i="1"/>
  <c r="EN24" i="1"/>
  <c r="EJ24" i="1"/>
  <c r="EH24" i="1"/>
  <c r="EI24" i="1" s="1"/>
  <c r="EG24" i="1"/>
  <c r="EC24" i="1"/>
  <c r="EA24" i="1"/>
  <c r="DZ24" i="1"/>
  <c r="EB24" i="1" s="1"/>
  <c r="DV24" i="1"/>
  <c r="DT24" i="1"/>
  <c r="DS24" i="1"/>
  <c r="DN24" i="1"/>
  <c r="DL24" i="1"/>
  <c r="DK24" i="1"/>
  <c r="DG24" i="1"/>
  <c r="DE24" i="1"/>
  <c r="DD24" i="1"/>
  <c r="DF24" i="1" s="1"/>
  <c r="CZ24" i="1"/>
  <c r="CX24" i="1"/>
  <c r="CW24" i="1"/>
  <c r="CS24" i="1"/>
  <c r="CQ24" i="1"/>
  <c r="CP24" i="1"/>
  <c r="CL24" i="1"/>
  <c r="CJ24" i="1"/>
  <c r="CI24" i="1"/>
  <c r="CK24" i="1" s="1"/>
  <c r="CE24" i="1"/>
  <c r="CC24" i="1"/>
  <c r="CB24" i="1"/>
  <c r="CD24" i="1" s="1"/>
  <c r="BX24" i="1"/>
  <c r="BV24" i="1"/>
  <c r="BW24" i="1" s="1"/>
  <c r="BU24" i="1"/>
  <c r="BQ24" i="1"/>
  <c r="BO24" i="1"/>
  <c r="BN24" i="1"/>
  <c r="BP24" i="1" s="1"/>
  <c r="BJ24" i="1"/>
  <c r="BH24" i="1"/>
  <c r="BG24" i="1"/>
  <c r="BC24" i="1"/>
  <c r="BA24" i="1"/>
  <c r="AZ24" i="1"/>
  <c r="AV24" i="1"/>
  <c r="AT24" i="1"/>
  <c r="AS24" i="1"/>
  <c r="AU24" i="1" s="1"/>
  <c r="AO24" i="1"/>
  <c r="AM24" i="1"/>
  <c r="AL24" i="1"/>
  <c r="AN24" i="1" s="1"/>
  <c r="AH24" i="1"/>
  <c r="AF24" i="1"/>
  <c r="AG24" i="1" s="1"/>
  <c r="AE24" i="1"/>
  <c r="AA24" i="1"/>
  <c r="Y24" i="1"/>
  <c r="X24" i="1"/>
  <c r="Z24" i="1" s="1"/>
  <c r="T24" i="1"/>
  <c r="R24" i="1"/>
  <c r="Q24" i="1"/>
  <c r="M24" i="1"/>
  <c r="K24" i="1"/>
  <c r="L24" i="1" s="1"/>
  <c r="J24" i="1"/>
  <c r="F24" i="1"/>
  <c r="D24" i="1"/>
  <c r="C24" i="1"/>
  <c r="E24" i="1" s="1"/>
  <c r="EB23" i="1"/>
  <c r="AG22" i="1"/>
  <c r="L22" i="1"/>
  <c r="FD21" i="1"/>
  <c r="EW21" i="1"/>
  <c r="EP21" i="1"/>
  <c r="EI21" i="1"/>
  <c r="EB21" i="1"/>
  <c r="DU21" i="1"/>
  <c r="DM21" i="1"/>
  <c r="DF21" i="1"/>
  <c r="CY21" i="1"/>
  <c r="CR21" i="1"/>
  <c r="CK21" i="1"/>
  <c r="CD21" i="1"/>
  <c r="BW21" i="1"/>
  <c r="BP21" i="1"/>
  <c r="BI21" i="1"/>
  <c r="BB21" i="1"/>
  <c r="AU21" i="1"/>
  <c r="AN21" i="1"/>
  <c r="AG21" i="1"/>
  <c r="Z21" i="1"/>
  <c r="S21" i="1"/>
  <c r="L21" i="1"/>
  <c r="E21" i="1"/>
  <c r="FD20" i="1"/>
  <c r="EW20" i="1"/>
  <c r="EP20" i="1"/>
  <c r="EI20" i="1"/>
  <c r="EB20" i="1"/>
  <c r="DU20" i="1"/>
  <c r="DM20" i="1"/>
  <c r="DF20" i="1"/>
  <c r="CY20" i="1"/>
  <c r="CR20" i="1"/>
  <c r="CK20" i="1"/>
  <c r="CD20" i="1"/>
  <c r="BP20" i="1"/>
  <c r="BI20" i="1"/>
  <c r="BB20" i="1"/>
  <c r="AU20" i="1"/>
  <c r="AG20" i="1"/>
  <c r="Z20" i="1"/>
  <c r="S20" i="1"/>
  <c r="E20" i="1"/>
  <c r="FD19" i="1"/>
  <c r="EW19" i="1"/>
  <c r="EP19" i="1"/>
  <c r="EI19" i="1"/>
  <c r="EB19" i="1"/>
  <c r="DU19" i="1"/>
  <c r="DF19" i="1"/>
  <c r="CY19" i="1"/>
  <c r="CR19" i="1"/>
  <c r="CK19" i="1"/>
  <c r="CD19" i="1"/>
  <c r="BP19" i="1"/>
  <c r="BI19" i="1"/>
  <c r="BB19" i="1"/>
  <c r="AU19" i="1"/>
  <c r="AG19" i="1"/>
  <c r="Z19" i="1"/>
  <c r="S19" i="1"/>
  <c r="E19" i="1"/>
  <c r="FE16" i="1"/>
  <c r="C170" i="2" s="1"/>
  <c r="FC16" i="1"/>
  <c r="E170" i="2" s="1"/>
  <c r="FB16" i="1"/>
  <c r="D170" i="2" s="1"/>
  <c r="EX16" i="1"/>
  <c r="EV16" i="1"/>
  <c r="EU16" i="1"/>
  <c r="EW16" i="1" s="1"/>
  <c r="EQ16" i="1"/>
  <c r="EO16" i="1"/>
  <c r="EN16" i="1"/>
  <c r="EP16" i="1" s="1"/>
  <c r="EJ16" i="1"/>
  <c r="EH16" i="1"/>
  <c r="EG16" i="1"/>
  <c r="EC16" i="1"/>
  <c r="EA16" i="1"/>
  <c r="DZ16" i="1"/>
  <c r="DV16" i="1"/>
  <c r="DT16" i="1"/>
  <c r="DS16" i="1"/>
  <c r="DU16" i="1" s="1"/>
  <c r="DN16" i="1"/>
  <c r="DL16" i="1"/>
  <c r="DK16" i="1"/>
  <c r="DG16" i="1"/>
  <c r="DE16" i="1"/>
  <c r="DD16" i="1"/>
  <c r="CZ16" i="1"/>
  <c r="CX16" i="1"/>
  <c r="CW16" i="1"/>
  <c r="CY16" i="1" s="1"/>
  <c r="CS16" i="1"/>
  <c r="CQ16" i="1"/>
  <c r="CR16" i="1" s="1"/>
  <c r="CP16" i="1"/>
  <c r="CL16" i="1"/>
  <c r="CJ16" i="1"/>
  <c r="CI16" i="1"/>
  <c r="CK16" i="1" s="1"/>
  <c r="CE16" i="1"/>
  <c r="CC16" i="1"/>
  <c r="CB16" i="1"/>
  <c r="CD16" i="1" s="1"/>
  <c r="BX16" i="1"/>
  <c r="BV16" i="1"/>
  <c r="BU16" i="1"/>
  <c r="BQ16" i="1"/>
  <c r="BO16" i="1"/>
  <c r="BN16" i="1"/>
  <c r="BJ16" i="1"/>
  <c r="BH16" i="1"/>
  <c r="BG16" i="1"/>
  <c r="BC16" i="1"/>
  <c r="BA16" i="1"/>
  <c r="AZ16" i="1"/>
  <c r="AV16" i="1"/>
  <c r="AT16" i="1"/>
  <c r="AS16" i="1"/>
  <c r="AO16" i="1"/>
  <c r="AM16" i="1"/>
  <c r="AL16" i="1"/>
  <c r="AH16" i="1"/>
  <c r="AF16" i="1"/>
  <c r="AE16" i="1"/>
  <c r="AA16" i="1"/>
  <c r="Y16" i="1"/>
  <c r="X16" i="1"/>
  <c r="T16" i="1"/>
  <c r="R16" i="1"/>
  <c r="Q16" i="1"/>
  <c r="S16" i="1" s="1"/>
  <c r="M16" i="1"/>
  <c r="K16" i="1"/>
  <c r="J16" i="1"/>
  <c r="F16" i="1"/>
  <c r="D16" i="1"/>
  <c r="C16" i="1"/>
  <c r="FD13" i="1"/>
  <c r="EW13" i="1"/>
  <c r="EP13" i="1"/>
  <c r="EI13" i="1"/>
  <c r="EB13" i="1"/>
  <c r="DU13" i="1"/>
  <c r="DM13" i="1"/>
  <c r="DF13" i="1"/>
  <c r="CY13" i="1"/>
  <c r="CR13" i="1"/>
  <c r="CK13" i="1"/>
  <c r="CD13" i="1"/>
  <c r="BW13" i="1"/>
  <c r="BP13" i="1"/>
  <c r="BI13" i="1"/>
  <c r="BB13" i="1"/>
  <c r="AU13" i="1"/>
  <c r="AN13" i="1"/>
  <c r="AG13" i="1"/>
  <c r="Z13" i="1"/>
  <c r="S13" i="1"/>
  <c r="L13" i="1"/>
  <c r="E13" i="1"/>
  <c r="FD12" i="1"/>
  <c r="EW12" i="1"/>
  <c r="EP12" i="1"/>
  <c r="EI12" i="1"/>
  <c r="EB12" i="1"/>
  <c r="DU12" i="1"/>
  <c r="DM12" i="1"/>
  <c r="DF12" i="1"/>
  <c r="CY12" i="1"/>
  <c r="CR12" i="1"/>
  <c r="CD12" i="1"/>
  <c r="BP12" i="1"/>
  <c r="BI12" i="1"/>
  <c r="BB12" i="1"/>
  <c r="AU12" i="1"/>
  <c r="AN12" i="1"/>
  <c r="AG12" i="1"/>
  <c r="Z12" i="1"/>
  <c r="S12" i="1"/>
  <c r="L12" i="1"/>
  <c r="E12" i="1"/>
  <c r="EW11" i="1"/>
  <c r="EP11" i="1"/>
  <c r="EI11" i="1"/>
  <c r="EB11" i="1"/>
  <c r="DU11" i="1"/>
  <c r="DM11" i="1"/>
  <c r="DF11" i="1"/>
  <c r="CY11" i="1"/>
  <c r="CR11" i="1"/>
  <c r="CD11" i="1"/>
  <c r="BP11" i="1"/>
  <c r="BI11" i="1"/>
  <c r="BB11" i="1"/>
  <c r="AU11" i="1"/>
  <c r="AN11" i="1"/>
  <c r="AG11" i="1"/>
  <c r="Z11" i="1"/>
  <c r="S11" i="1"/>
  <c r="L11" i="1"/>
  <c r="E11" i="1"/>
  <c r="FE8" i="1"/>
  <c r="FC8" i="1"/>
  <c r="E169" i="2" s="1"/>
  <c r="FB8" i="1"/>
  <c r="FD8" i="1" s="1"/>
  <c r="EX8" i="1"/>
  <c r="EW8" i="1"/>
  <c r="EV8" i="1"/>
  <c r="EU8" i="1"/>
  <c r="EQ8" i="1"/>
  <c r="EO8" i="1"/>
  <c r="EP8" i="1" s="1"/>
  <c r="EN8" i="1"/>
  <c r="EJ8" i="1"/>
  <c r="EH8" i="1"/>
  <c r="EG8" i="1"/>
  <c r="EI8" i="1" s="1"/>
  <c r="EC8" i="1"/>
  <c r="EB8" i="1"/>
  <c r="EA8" i="1"/>
  <c r="DZ8" i="1"/>
  <c r="DV8" i="1"/>
  <c r="DT8" i="1"/>
  <c r="DS8" i="1"/>
  <c r="DN8" i="1"/>
  <c r="DL8" i="1"/>
  <c r="DK8" i="1"/>
  <c r="DM8" i="1" s="1"/>
  <c r="DG8" i="1"/>
  <c r="DE8" i="1"/>
  <c r="DD8" i="1"/>
  <c r="CZ8" i="1"/>
  <c r="CX8" i="1"/>
  <c r="CW8" i="1"/>
  <c r="CS8" i="1"/>
  <c r="CQ8" i="1"/>
  <c r="CP8" i="1"/>
  <c r="CL8" i="1"/>
  <c r="CK8" i="1"/>
  <c r="CJ8" i="1"/>
  <c r="CI8" i="1"/>
  <c r="CE8" i="1"/>
  <c r="CC8" i="1"/>
  <c r="CB8" i="1"/>
  <c r="BX8" i="1"/>
  <c r="BV8" i="1"/>
  <c r="BU8" i="1"/>
  <c r="BW8" i="1" s="1"/>
  <c r="BQ8" i="1"/>
  <c r="BO8" i="1"/>
  <c r="BN8" i="1"/>
  <c r="BJ8" i="1"/>
  <c r="BH8" i="1"/>
  <c r="BI8" i="1" s="1"/>
  <c r="BG8" i="1"/>
  <c r="BC8" i="1"/>
  <c r="BA8" i="1"/>
  <c r="AZ8" i="1"/>
  <c r="AV8" i="1"/>
  <c r="AU8" i="1"/>
  <c r="AT8" i="1"/>
  <c r="AS8" i="1"/>
  <c r="AO8" i="1"/>
  <c r="AM8" i="1"/>
  <c r="AL8" i="1"/>
  <c r="AH8" i="1"/>
  <c r="AF8" i="1"/>
  <c r="AE8" i="1"/>
  <c r="AG8" i="1" s="1"/>
  <c r="AA8" i="1"/>
  <c r="Z8" i="1"/>
  <c r="Y8" i="1"/>
  <c r="X8" i="1"/>
  <c r="T8" i="1"/>
  <c r="R8" i="1"/>
  <c r="S8" i="1" s="1"/>
  <c r="Q8" i="1"/>
  <c r="M8" i="1"/>
  <c r="K8" i="1"/>
  <c r="J8" i="1"/>
  <c r="L8" i="1" s="1"/>
  <c r="F8" i="1"/>
  <c r="D8" i="1"/>
  <c r="C8" i="1"/>
  <c r="L7" i="1"/>
  <c r="AU6" i="1"/>
  <c r="FD5" i="1"/>
  <c r="EW5" i="1"/>
  <c r="EI5" i="1"/>
  <c r="EB5" i="1"/>
  <c r="DU5" i="1"/>
  <c r="DM5" i="1"/>
  <c r="DF5" i="1"/>
  <c r="CY5" i="1"/>
  <c r="CR5" i="1"/>
  <c r="CK5" i="1"/>
  <c r="CD5" i="1"/>
  <c r="BW5" i="1"/>
  <c r="BP5" i="1"/>
  <c r="BI5" i="1"/>
  <c r="BB5" i="1"/>
  <c r="AU5" i="1"/>
  <c r="AN5" i="1"/>
  <c r="AG5" i="1"/>
  <c r="Z5" i="1"/>
  <c r="S5" i="1"/>
  <c r="L5" i="1"/>
  <c r="E5" i="1"/>
  <c r="FD4" i="1"/>
  <c r="EW4" i="1"/>
  <c r="EP4" i="1"/>
  <c r="EI4" i="1"/>
  <c r="EB4" i="1"/>
  <c r="DM4" i="1"/>
  <c r="DF4" i="1"/>
  <c r="CY4" i="1"/>
  <c r="CR4" i="1"/>
  <c r="CK4" i="1"/>
  <c r="CD4" i="1"/>
  <c r="BW4" i="1"/>
  <c r="BP4" i="1"/>
  <c r="BI4" i="1"/>
  <c r="BB4" i="1"/>
  <c r="AU4" i="1"/>
  <c r="AG4" i="1"/>
  <c r="Z4" i="1"/>
  <c r="S4" i="1"/>
  <c r="L4" i="1"/>
  <c r="E4" i="1"/>
  <c r="EW3" i="1"/>
  <c r="EP3" i="1"/>
  <c r="EI3" i="1"/>
  <c r="EB3" i="1"/>
  <c r="DM3" i="1"/>
  <c r="DF3" i="1"/>
  <c r="CR3" i="1"/>
  <c r="CK3" i="1"/>
  <c r="CD3" i="1"/>
  <c r="BP3" i="1"/>
  <c r="BI3" i="1"/>
  <c r="BB3" i="1"/>
  <c r="AU3" i="1"/>
  <c r="AG3" i="1"/>
  <c r="Z3" i="1"/>
  <c r="S3" i="1"/>
  <c r="L3" i="1"/>
  <c r="E3" i="1"/>
  <c r="F170" i="2" l="1"/>
  <c r="FD48" i="1"/>
  <c r="EP32" i="1"/>
  <c r="DF8" i="1"/>
  <c r="CD56" i="1"/>
  <c r="BP8" i="1"/>
  <c r="BI24" i="1"/>
  <c r="BB48" i="1"/>
  <c r="BB40" i="1"/>
  <c r="BB16" i="1"/>
  <c r="AG40" i="1"/>
  <c r="L48" i="1"/>
  <c r="L40" i="1"/>
  <c r="E8" i="1"/>
  <c r="F173" i="2"/>
  <c r="F174" i="2"/>
  <c r="F175" i="2"/>
  <c r="F167" i="2"/>
  <c r="F172" i="2"/>
  <c r="AN8" i="1"/>
  <c r="CY8" i="1"/>
  <c r="DU8" i="1"/>
  <c r="E16" i="1"/>
  <c r="AU16" i="1"/>
  <c r="DF16" i="1"/>
  <c r="E171" i="2"/>
  <c r="F171" i="2" s="1"/>
  <c r="CD8" i="1"/>
  <c r="Z16" i="1"/>
  <c r="BP16" i="1"/>
  <c r="EB16" i="1"/>
  <c r="L32" i="1"/>
  <c r="AG32" i="1"/>
  <c r="BB32" i="1"/>
  <c r="BW32" i="1"/>
  <c r="DM32" i="1"/>
  <c r="EI32" i="1"/>
  <c r="FD32" i="1"/>
  <c r="BI48" i="1"/>
  <c r="CD48" i="1"/>
  <c r="CY48" i="1"/>
  <c r="DU48" i="1"/>
  <c r="E56" i="1"/>
  <c r="Z56" i="1"/>
  <c r="BP56" i="1"/>
  <c r="CK56" i="1"/>
  <c r="EB56" i="1"/>
  <c r="DM16" i="1"/>
  <c r="CR24" i="1"/>
  <c r="DM24" i="1"/>
  <c r="CD64" i="1"/>
  <c r="D169" i="2"/>
  <c r="F169" i="2" s="1"/>
  <c r="AN32" i="1"/>
  <c r="BI32" i="1"/>
  <c r="CD32" i="1"/>
  <c r="AU48" i="1"/>
  <c r="CK48" i="1"/>
  <c r="L56" i="1"/>
  <c r="AG56" i="1"/>
  <c r="DM56" i="1"/>
  <c r="EI56" i="1"/>
  <c r="FD56" i="1"/>
  <c r="AG16" i="1"/>
  <c r="FD16" i="1"/>
  <c r="BB8" i="1"/>
  <c r="CR8" i="1"/>
  <c r="S40" i="1"/>
  <c r="CY40" i="1"/>
  <c r="EP40" i="1"/>
  <c r="L16" i="1"/>
  <c r="EI16" i="1"/>
  <c r="BB24" i="1"/>
  <c r="AN16" i="1"/>
  <c r="BI16" i="1"/>
  <c r="S24" i="1"/>
  <c r="CY24" i="1"/>
  <c r="DU24" i="1"/>
  <c r="EP24" i="1"/>
  <c r="BW16" i="1"/>
  <c r="Z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Eddy</author>
  </authors>
  <commentList>
    <comment ref="A2" authorId="0" shapeId="0" xr:uid="{1AA21D77-D98E-4D4B-93D0-BD873F183630}">
      <text>
        <r>
          <rPr>
            <b/>
            <sz val="9"/>
            <color indexed="81"/>
            <rFont val="Tahoma"/>
            <family val="2"/>
          </rPr>
          <t xml:space="preserve">2003 - Biljartexpress 1
0476/43 83 51
chris.beyens1@telenet.be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91933E13-9583-4813-9FA2-DFFFD9B513FD}">
      <text>
        <r>
          <rPr>
            <b/>
            <sz val="9"/>
            <color indexed="81"/>
            <rFont val="Tahoma"/>
            <family val="2"/>
          </rPr>
          <t xml:space="preserve">2019 - Breughel 4
0486/51 58 65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" authorId="0" shapeId="0" xr:uid="{FC31AB41-E252-42E9-AC3B-2A5535CE8A13}">
      <text>
        <r>
          <rPr>
            <b/>
            <sz val="9"/>
            <color indexed="81"/>
            <rFont val="Tahoma"/>
            <family val="2"/>
          </rPr>
          <t xml:space="preserve">2009 - De Deugnieten
0472/31 11 77
jos-reny@telenet.be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0" shapeId="0" xr:uid="{75F8E421-FD2D-45DC-AE69-0F193D54AE06}">
      <text>
        <r>
          <rPr>
            <b/>
            <sz val="9"/>
            <color indexed="81"/>
            <rFont val="Tahoma"/>
            <family val="2"/>
          </rPr>
          <t xml:space="preserve">2012 - Limar Chocolates
03/312 27 40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2" authorId="0" shapeId="0" xr:uid="{543D7BEB-F4AE-4AFE-B076-8E1BB70480E7}">
      <text>
        <r>
          <rPr>
            <b/>
            <sz val="9"/>
            <color indexed="81"/>
            <rFont val="Tahoma"/>
            <family val="2"/>
          </rPr>
          <t xml:space="preserve">2005 - Philip Helsen
0479/44 64 93
karel?schaerlaeken@telenet.be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2" authorId="0" shapeId="0" xr:uid="{A58B3A78-20A3-4195-AF12-D1B274B0B895}">
      <text>
        <r>
          <rPr>
            <b/>
            <sz val="9"/>
            <color indexed="81"/>
            <rFont val="Tahoma"/>
            <family val="2"/>
          </rPr>
          <t xml:space="preserve">2007 - Campinaboys
0474/60 92 93
emiel.van.gestel@telenet.be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2" authorId="0" shapeId="0" xr:uid="{1E661B2F-9BDD-4335-9B30-E633D30C7259}">
      <text>
        <r>
          <rPr>
            <b/>
            <sz val="9"/>
            <color indexed="81"/>
            <rFont val="Tahoma"/>
            <family val="2"/>
          </rPr>
          <t xml:space="preserve">2011 - Breughel 1
0494/42 48 49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2" authorId="0" shapeId="0" xr:uid="{9CC81939-15EF-4EE6-ACD3-2BABFA086443}">
      <text>
        <r>
          <rPr>
            <b/>
            <sz val="9"/>
            <color indexed="81"/>
            <rFont val="Tahoma"/>
            <family val="2"/>
          </rPr>
          <t xml:space="preserve">2009 - Breughel 4
0493/589368
dimitri.wittemens@hotmail.com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2" authorId="0" shapeId="0" xr:uid="{CDAA7B3E-F86F-4547-8100-C8CBC0416C10}">
      <text>
        <r>
          <rPr>
            <b/>
            <sz val="9"/>
            <color indexed="81"/>
            <rFont val="Tahoma"/>
            <family val="2"/>
          </rPr>
          <t xml:space="preserve">2006 - De Slagmolen
0473/ 87 90 99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2" authorId="0" shapeId="0" xr:uid="{6560E17F-B113-40FE-889A-2F4D6D0A4B2A}">
      <text>
        <r>
          <rPr>
            <b/>
            <sz val="9"/>
            <color indexed="81"/>
            <rFont val="Tahoma"/>
            <family val="2"/>
          </rPr>
          <t xml:space="preserve">2013 - De Dreef 1
0497/13 20 7
ronny.proost-kokke@telenet.be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2" authorId="0" shapeId="0" xr:uid="{B22D31FB-B0D3-448B-A51B-8B3D33B784CD}">
      <text>
        <r>
          <rPr>
            <b/>
            <sz val="9"/>
            <color indexed="81"/>
            <rFont val="Tahoma"/>
            <family val="2"/>
          </rPr>
          <t xml:space="preserve">2008 - De Roden Bal 1
0486/32 84 22
gustk@telenet.be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Z2" authorId="0" shapeId="0" xr:uid="{E8961816-0983-40D5-AC9A-929D038603CA}">
      <text>
        <r>
          <rPr>
            <b/>
            <sz val="9"/>
            <color indexed="81"/>
            <rFont val="Tahoma"/>
            <family val="2"/>
          </rPr>
          <t xml:space="preserve">2017 - De Roden Bal 2
0473/48 16 45
janstroop@telenet.be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G2" authorId="0" shapeId="0" xr:uid="{9250A4CA-B00E-4D30-8157-EFA3F1B027B0}">
      <text>
        <r>
          <rPr>
            <b/>
            <sz val="9"/>
            <color indexed="81"/>
            <rFont val="Tahoma"/>
            <family val="2"/>
          </rPr>
          <t>2004 - Donuts 1
0491/32 57 12
donuts@telenet.be</t>
        </r>
      </text>
    </comment>
    <comment ref="CN2" authorId="0" shapeId="0" xr:uid="{F88CD0AA-294E-4D94-8473-2E29AB8402C9}">
      <text>
        <r>
          <rPr>
            <b/>
            <sz val="9"/>
            <color indexed="81"/>
            <rFont val="Tahoma"/>
            <family val="2"/>
          </rPr>
          <t xml:space="preserve">2007 - De  Dreef 15
0484/76 45 65
</t>
        </r>
      </text>
    </comment>
    <comment ref="CU2" authorId="0" shapeId="0" xr:uid="{A2A64B43-5078-4C14-9743-02EB723426B7}">
      <text>
        <r>
          <rPr>
            <b/>
            <sz val="9"/>
            <color indexed="81"/>
            <rFont val="Tahoma"/>
            <family val="2"/>
          </rPr>
          <t xml:space="preserve">2021 - Fam.Cuypers
0491/17 65 08
</t>
        </r>
      </text>
    </comment>
    <comment ref="DB2" authorId="0" shapeId="0" xr:uid="{82551884-FF49-4B35-B24E-350CC26A889C}">
      <text>
        <r>
          <rPr>
            <b/>
            <sz val="9"/>
            <color indexed="81"/>
            <rFont val="Tahoma"/>
            <family val="2"/>
          </rPr>
          <t>2016 - Kruishuis 1
0498/11 55 72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I2" authorId="0" shapeId="0" xr:uid="{B5D4C558-EAA9-43B7-9233-10BE226B228E}">
      <text>
        <r>
          <rPr>
            <b/>
            <sz val="9"/>
            <color indexed="81"/>
            <rFont val="Tahoma"/>
            <family val="2"/>
          </rPr>
          <t>2003 - Kruishuis 3
0499/08 65 21
filleberke67@hotmail.com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Q2" authorId="0" shapeId="0" xr:uid="{682C8ACB-DCC9-4B11-9B73-4170B74E6B7F}">
      <text>
        <r>
          <rPr>
            <b/>
            <sz val="9"/>
            <color indexed="81"/>
            <rFont val="Tahoma"/>
            <family val="2"/>
          </rPr>
          <t xml:space="preserve">2005 - Kruishuis 3
0468/10 56 76
</t>
        </r>
      </text>
    </comment>
    <comment ref="DX2" authorId="0" shapeId="0" xr:uid="{2C74A409-7A0F-4285-9AD6-60FD65503FF8}">
      <text>
        <r>
          <rPr>
            <b/>
            <sz val="9"/>
            <color indexed="81"/>
            <rFont val="Tahoma"/>
            <family val="2"/>
          </rPr>
          <t>2003 - Parkwijk 1
0479/94 90 21
rene.quadflieg@gmail.com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E2" authorId="0" shapeId="0" xr:uid="{5354D61C-809D-49B7-BB95-ED9995B8A3E6}">
      <text>
        <r>
          <rPr>
            <b/>
            <sz val="9"/>
            <color indexed="81"/>
            <rFont val="Tahoma"/>
            <family val="2"/>
          </rPr>
          <t xml:space="preserve">2019 - Parkwijk 2
0476/38 28 36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L2" authorId="0" shapeId="0" xr:uid="{57AC30D3-FC15-42DB-9853-8FCB821FEBE1}">
      <text>
        <r>
          <rPr>
            <b/>
            <sz val="9"/>
            <color indexed="81"/>
            <rFont val="Tahoma"/>
            <family val="2"/>
          </rPr>
          <t>2021 - Volkswil 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0494/54 05 03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S2" authorId="0" shapeId="0" xr:uid="{D6E510EA-8CD3-4D82-AB86-C5908C0C579D}">
      <text>
        <r>
          <rPr>
            <b/>
            <sz val="9"/>
            <color indexed="81"/>
            <rFont val="Tahoma"/>
            <family val="2"/>
          </rPr>
          <t>2005 - Volkswil 2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0475/64 46 18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Z2" authorId="0" shapeId="0" xr:uid="{19992245-78F6-4AB8-A16D-1B7B96EA896F}">
      <text>
        <r>
          <rPr>
            <b/>
            <sz val="9"/>
            <color indexed="81"/>
            <rFont val="Tahoma"/>
            <family val="2"/>
          </rPr>
          <t>2022 - Volkswil 3
0473/86 95 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G2" authorId="0" shapeId="0" xr:uid="{ABE5CED6-C9E2-4441-871B-619749108CC5}">
      <text>
        <r>
          <rPr>
            <b/>
            <sz val="9"/>
            <color indexed="81"/>
            <rFont val="Tahoma"/>
            <family val="2"/>
          </rPr>
          <t>2022 - Volkswil 3
0473/86 95 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3" authorId="0" shapeId="0" xr:uid="{A1EBE7B0-2561-42D1-9831-2FADB3E0E1AA}">
      <text>
        <r>
          <rPr>
            <b/>
            <sz val="9"/>
            <color indexed="81"/>
            <rFont val="Tahoma"/>
            <family val="2"/>
          </rPr>
          <t>279  272  1,025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P3" authorId="0" shapeId="0" xr:uid="{F769CF4E-369E-4593-8538-EF57FEC7959F}">
      <text>
        <r>
          <rPr>
            <b/>
            <sz val="9"/>
            <color indexed="81"/>
            <rFont val="Tahoma"/>
            <family val="2"/>
          </rPr>
          <t>287 271=1,059  8*</t>
        </r>
      </text>
    </comment>
    <comment ref="CR3" authorId="0" shapeId="0" xr:uid="{A495D4EB-2335-4408-B71D-0D5E71936100}">
      <text>
        <r>
          <rPr>
            <b/>
            <sz val="9"/>
            <color indexed="81"/>
            <rFont val="Tahoma"/>
            <family val="2"/>
          </rPr>
          <t>195 365 0,534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Y3" authorId="0" shapeId="0" xr:uid="{597C7A71-686F-498E-AB18-B59A6E1F046A}">
      <text>
        <r>
          <rPr>
            <b/>
            <sz val="9"/>
            <color indexed="81"/>
            <rFont val="Tahoma"/>
            <family val="2"/>
          </rPr>
          <t>287 271=1,059  8*</t>
        </r>
      </text>
    </comment>
    <comment ref="DF3" authorId="0" shapeId="0" xr:uid="{8BC02B49-3DCA-42BD-B842-2F76B38176D0}">
      <text>
        <r>
          <rPr>
            <b/>
            <sz val="9"/>
            <color indexed="81"/>
            <rFont val="Tahoma"/>
            <family val="2"/>
          </rPr>
          <t>239 256 =0,933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B3" authorId="0" shapeId="0" xr:uid="{72BFE673-4E88-43DE-B23A-AD35D182E530}">
      <text>
        <r>
          <rPr>
            <b/>
            <sz val="9"/>
            <color indexed="81"/>
            <rFont val="Tahoma"/>
            <family val="2"/>
          </rPr>
          <t>188 344 =0,546 8*</t>
        </r>
      </text>
    </comment>
    <comment ref="EW3" authorId="0" shapeId="0" xr:uid="{CE09E2EF-D8D1-4AC2-B53D-71BAA85FD713}">
      <text>
        <r>
          <rPr>
            <b/>
            <sz val="9"/>
            <color indexed="81"/>
            <rFont val="Tahoma"/>
            <family val="2"/>
          </rPr>
          <t>178  371  0,479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D3" authorId="0" shapeId="0" xr:uid="{462BD832-BC16-41CD-A55E-C6C755EA9407}">
      <text>
        <r>
          <rPr>
            <b/>
            <sz val="9"/>
            <color indexed="81"/>
            <rFont val="Tahoma"/>
            <family val="2"/>
          </rPr>
          <t>287 271=1,059  8*</t>
        </r>
      </text>
    </comment>
    <comment ref="AG5" authorId="0" shapeId="0" xr:uid="{F64AF250-C271-471C-8CDE-05144C497356}">
      <text>
        <r>
          <rPr>
            <b/>
            <sz val="9"/>
            <color indexed="81"/>
            <rFont val="Tahoma"/>
            <family val="2"/>
          </rPr>
          <t>279 320 =0,871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K5" authorId="0" shapeId="0" xr:uid="{983C3315-1BAF-4CAA-BBF4-0FC4D9DEF9B4}">
      <text>
        <r>
          <rPr>
            <b/>
            <sz val="9"/>
            <color indexed="81"/>
            <rFont val="Tahoma"/>
            <family val="2"/>
          </rPr>
          <t>193 322=0,599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F5" authorId="0" shapeId="0" xr:uid="{FC35156A-E603-4080-A30C-0116706699B6}">
      <text>
        <r>
          <rPr>
            <b/>
            <sz val="9"/>
            <color indexed="81"/>
            <rFont val="Tahoma"/>
            <family val="2"/>
          </rPr>
          <t>280 302=0,927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1192F7D4-AB6E-4779-A9B0-F0E19EAA8AE3}">
      <text>
        <r>
          <rPr>
            <b/>
            <sz val="9"/>
            <color indexed="81"/>
            <rFont val="Tahoma"/>
            <family val="2"/>
          </rPr>
          <t>2013 - Biljartexpress 1
0496/22 28 60
cremers.brijs@telenet.be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 xr:uid="{6D4C52EF-9820-4B0F-890B-8B71D99E7605}">
      <text>
        <r>
          <rPr>
            <b/>
            <sz val="9"/>
            <color indexed="81"/>
            <rFont val="Tahoma"/>
            <family val="2"/>
          </rPr>
          <t>2008 - Biljartexpress 70
0499/77 81 76
doefke@telenet.be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 xr:uid="{0743992A-D267-47EA-9758-699CE221D3F0}">
      <text>
        <r>
          <rPr>
            <b/>
            <sz val="9"/>
            <color indexed="81"/>
            <rFont val="Tahoma"/>
            <family val="2"/>
          </rPr>
          <t>2009 - De Deugnieten
0498/56 63 22
renders.kevin@telenet.be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0" authorId="0" shapeId="0" xr:uid="{878B9EAC-4034-4A3A-A461-A11E977F4D2F}">
      <text>
        <r>
          <rPr>
            <b/>
            <sz val="9"/>
            <color indexed="81"/>
            <rFont val="Tahoma"/>
            <family val="2"/>
          </rPr>
          <t>2010 - Limar Chocolates
014/41 61 62 25
jos.maes@metallo.com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10" authorId="0" shapeId="0" xr:uid="{A6BC5737-E0BC-4683-A879-DAD672888ED5}">
      <text>
        <r>
          <rPr>
            <b/>
            <sz val="9"/>
            <color indexed="81"/>
            <rFont val="Tahoma"/>
            <family val="2"/>
          </rPr>
          <t>2013 - Biljartexpress 1
0496/22 28 60
cremers.brijs@telenet.be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10" authorId="0" shapeId="0" xr:uid="{F46E2DD3-4BFE-4392-A9B6-59FF13E9CD31}">
      <text>
        <r>
          <rPr>
            <b/>
            <sz val="9"/>
            <color indexed="81"/>
            <rFont val="Tahoma"/>
            <family val="2"/>
          </rPr>
          <t xml:space="preserve">2005 - Campinaboys
0477/44 57 62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10" authorId="0" shapeId="0" xr:uid="{3A0CEEC2-5431-425A-A7F3-3026FAD42494}">
      <text>
        <r>
          <rPr>
            <b/>
            <sz val="9"/>
            <color indexed="81"/>
            <rFont val="Tahoma"/>
            <family val="2"/>
          </rPr>
          <t xml:space="preserve">2008 - Breughel 1
0495/70 33 49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0" authorId="0" shapeId="0" xr:uid="{7DE384A6-CFAC-4795-BBCA-4BAB91559C79}">
      <text>
        <r>
          <rPr>
            <b/>
            <sz val="9"/>
            <color indexed="81"/>
            <rFont val="Tahoma"/>
            <family val="2"/>
          </rPr>
          <t>2003 - Breughel 4
0476/52 07 58
stessens.swat@skynet.be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10" authorId="0" shapeId="0" xr:uid="{8F7F92F0-0425-4602-8F78-0A342C8EF298}">
      <text>
        <r>
          <rPr>
            <b/>
            <sz val="9"/>
            <color indexed="81"/>
            <rFont val="Tahoma"/>
            <family val="2"/>
          </rPr>
          <t>2004 - De Slagmolen
0496/61 16 20
woumarc@gmail.com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10" authorId="0" shapeId="0" xr:uid="{CFC521F7-927F-42AE-BB23-5381E04714BA}">
      <text>
        <r>
          <rPr>
            <b/>
            <sz val="9"/>
            <color indexed="81"/>
            <rFont val="Tahoma"/>
            <family val="2"/>
          </rPr>
          <t xml:space="preserve">2010 - De Dreef 1
0493/72 30 06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10" authorId="0" shapeId="0" xr:uid="{2F300EAD-D676-4E3B-B1C2-67463C445D96}">
      <text>
        <r>
          <rPr>
            <b/>
            <sz val="9"/>
            <color indexed="81"/>
            <rFont val="Tahoma"/>
            <family val="2"/>
          </rPr>
          <t xml:space="preserve">2023 - De Roden Bal 1
0473/43 42 50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Z10" authorId="0" shapeId="0" xr:uid="{BCAC7655-159D-4B86-B2F4-DCEAFC7511B8}">
      <text>
        <r>
          <rPr>
            <b/>
            <sz val="9"/>
            <color indexed="81"/>
            <rFont val="Tahoma"/>
            <family val="2"/>
          </rPr>
          <t>2012 - De Roden Bal 2
0495/92 74 96
ronan.van.hoye@telenet.be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G10" authorId="0" shapeId="0" xr:uid="{984A5BFC-C81B-436D-9BCA-570E4A436D27}">
      <text>
        <r>
          <rPr>
            <b/>
            <sz val="9"/>
            <color indexed="81"/>
            <rFont val="Tahoma"/>
            <family val="2"/>
          </rPr>
          <t xml:space="preserve">2023 - Donuts 1
</t>
        </r>
      </text>
    </comment>
    <comment ref="CN10" authorId="0" shapeId="0" xr:uid="{56A9B5A2-971A-4035-8DAA-92F8C5EDA7EC}">
      <text>
        <r>
          <rPr>
            <b/>
            <sz val="9"/>
            <color indexed="81"/>
            <rFont val="Tahoma"/>
            <family val="2"/>
          </rPr>
          <t xml:space="preserve">2015 - De Dreef 15
0485/18 51 23
jan.sommen1@hotmail.com
</t>
        </r>
      </text>
    </comment>
    <comment ref="CU10" authorId="0" shapeId="0" xr:uid="{0EAF97DC-FA98-4786-AC8B-B7D00C633B00}">
      <text>
        <r>
          <rPr>
            <b/>
            <sz val="9"/>
            <color indexed="81"/>
            <rFont val="Tahoma"/>
            <family val="2"/>
          </rPr>
          <t xml:space="preserve">2019 - Fam.Cuypers
0485/55 75 64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B10" authorId="0" shapeId="0" xr:uid="{542858D9-E27E-43B5-8123-B98096C8032C}">
      <text>
        <r>
          <rPr>
            <b/>
            <sz val="9"/>
            <color indexed="81"/>
            <rFont val="Tahoma"/>
            <family val="2"/>
          </rPr>
          <t xml:space="preserve">2006 - Kruishuis 1
0494/ 69 73 31
</t>
        </r>
      </text>
    </comment>
    <comment ref="DI10" authorId="0" shapeId="0" xr:uid="{A78B6D8F-C245-4900-83C2-075002BCC1FC}">
      <text>
        <r>
          <rPr>
            <b/>
            <sz val="9"/>
            <color indexed="81"/>
            <rFont val="Tahoma"/>
            <family val="2"/>
          </rPr>
          <t>2004 - Kruishuis 3
0473/34 42 35</t>
        </r>
      </text>
    </comment>
    <comment ref="DQ10" authorId="0" shapeId="0" xr:uid="{77F8F0E6-C132-4B46-8D62-03914A415613}">
      <text>
        <r>
          <rPr>
            <b/>
            <sz val="9"/>
            <color indexed="81"/>
            <rFont val="Tahoma"/>
            <family val="2"/>
          </rPr>
          <t xml:space="preserve">2005 - Kruishuis 4
0487/22 16 36
</t>
        </r>
      </text>
    </comment>
    <comment ref="DX10" authorId="0" shapeId="0" xr:uid="{249036DF-DE17-49E8-9B3F-4724B79CD2D3}">
      <text>
        <r>
          <rPr>
            <b/>
            <sz val="9"/>
            <color indexed="81"/>
            <rFont val="Tahoma"/>
            <family val="2"/>
          </rPr>
          <t xml:space="preserve">2016 - Parkwijk 1
014/42 62 67
dirkmachielsen@ahoo.co.uk
</t>
        </r>
      </text>
    </comment>
    <comment ref="EE10" authorId="0" shapeId="0" xr:uid="{39AC9215-2AB9-4F03-AE0D-E94FA0C8BAFA}">
      <text>
        <r>
          <rPr>
            <b/>
            <sz val="9"/>
            <color indexed="81"/>
            <rFont val="Tahoma"/>
            <family val="2"/>
          </rPr>
          <t xml:space="preserve">2004 - Parkwijk 2
0478/21 71 09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L10" authorId="0" shapeId="0" xr:uid="{6821DCC6-AE95-47E8-AC4F-EB3866BD844B}">
      <text>
        <r>
          <rPr>
            <b/>
            <sz val="9"/>
            <color indexed="81"/>
            <rFont val="Tahoma"/>
            <family val="2"/>
          </rPr>
          <t xml:space="preserve">2018 - Volkswil 1
0494/69 53 45
</t>
        </r>
      </text>
    </comment>
    <comment ref="ES10" authorId="0" shapeId="0" xr:uid="{A67094E9-B293-4052-878D-8E2B8C4D8EF7}">
      <text>
        <r>
          <rPr>
            <b/>
            <sz val="9"/>
            <color indexed="81"/>
            <rFont val="Tahoma"/>
            <family val="2"/>
          </rPr>
          <t xml:space="preserve">2004 - Volkswil 2
0473/33 87 82
mickysnowtekkel@gmail.com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Z10" authorId="0" shapeId="0" xr:uid="{11143370-0278-4403-B105-DAD25B5CB571}">
      <text>
        <r>
          <rPr>
            <b/>
            <sz val="9"/>
            <color indexed="81"/>
            <rFont val="Tahoma"/>
            <family val="2"/>
          </rPr>
          <t>2006 - Volkswil 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0483/41 46 58
stanbroeckx@outlook.com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G10" authorId="0" shapeId="0" xr:uid="{09F68737-3113-41D4-919A-F56316EF2197}">
      <text>
        <r>
          <rPr>
            <b/>
            <sz val="9"/>
            <color indexed="81"/>
            <rFont val="Tahoma"/>
            <family val="2"/>
          </rPr>
          <t>2006 - Volkswil 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0483/41 46 58
stanbroeckx@outlook.com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0" shapeId="0" xr:uid="{2655C199-3FE4-41D0-BFF5-9CB6AE2958B5}">
      <text>
        <r>
          <rPr>
            <b/>
            <sz val="9"/>
            <color indexed="81"/>
            <rFont val="Tahoma"/>
            <family val="2"/>
          </rPr>
          <t>258 331 =0,779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1" authorId="0" shapeId="0" xr:uid="{B2835166-2ADC-49B0-91D6-C767EA716D61}">
      <text>
        <r>
          <rPr>
            <sz val="9"/>
            <color indexed="81"/>
            <rFont val="Tahoma"/>
            <family val="2"/>
          </rPr>
          <t xml:space="preserve">241 290 = 0,831 8*
</t>
        </r>
      </text>
    </comment>
    <comment ref="BB11" authorId="0" shapeId="0" xr:uid="{694729D1-3152-48BA-9EF2-86BE6BA936D6}">
      <text>
        <r>
          <rPr>
            <b/>
            <sz val="9"/>
            <color indexed="81"/>
            <rFont val="Tahoma"/>
            <family val="2"/>
          </rPr>
          <t>234 314 =0,745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11" authorId="0" shapeId="0" xr:uid="{C4EDB0F5-CB0A-41F3-919B-48404C8CAF81}">
      <text>
        <r>
          <rPr>
            <b/>
            <sz val="9"/>
            <color indexed="81"/>
            <rFont val="Tahoma"/>
            <family val="2"/>
          </rPr>
          <t>208 288 =0,722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R11" authorId="0" shapeId="0" xr:uid="{054DFF05-723A-4608-9F10-7E4C6AEB1E02}">
      <text>
        <r>
          <rPr>
            <b/>
            <sz val="9"/>
            <color indexed="81"/>
            <rFont val="Tahoma"/>
            <family val="2"/>
          </rPr>
          <t>155 291 = 0,532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F11" authorId="0" shapeId="0" xr:uid="{2CF2F47D-CC4F-4D63-86F5-AF188C602A3C}">
      <text>
        <r>
          <rPr>
            <b/>
            <sz val="9"/>
            <color indexed="81"/>
            <rFont val="Tahoma"/>
            <family val="2"/>
          </rPr>
          <t xml:space="preserve">255 276 =0,923 8*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W11" authorId="0" shapeId="0" xr:uid="{E144E76E-F426-402C-9342-DDCBF6C492C8}">
      <text>
        <r>
          <rPr>
            <b/>
            <sz val="9"/>
            <color indexed="81"/>
            <rFont val="Tahoma"/>
            <family val="2"/>
          </rPr>
          <t>200 356 =0,561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F12" authorId="0" shapeId="0" xr:uid="{680938A1-CB12-4A99-9866-64B17848BDEE}">
      <text>
        <r>
          <rPr>
            <b/>
            <sz val="9"/>
            <color indexed="81"/>
            <rFont val="Tahoma"/>
            <family val="2"/>
          </rPr>
          <t>278 339 = 0,820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13" authorId="0" shapeId="0" xr:uid="{DF8611DC-44C3-4D1D-993C-E8351D9E37DD}">
      <text>
        <r>
          <rPr>
            <b/>
            <sz val="9"/>
            <color indexed="81"/>
            <rFont val="Tahoma"/>
            <family val="2"/>
          </rPr>
          <t>221 258=0,856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83AF7042-3A2A-4AB4-AC7C-3F09D34AFE57}">
      <text>
        <r>
          <rPr>
            <b/>
            <sz val="9"/>
            <color indexed="81"/>
            <rFont val="Tahoma"/>
            <family val="2"/>
          </rPr>
          <t>2009 - Biljartexpress 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0496/08 46 00
dierckx.kenn@gmail.com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8" authorId="0" shapeId="0" xr:uid="{89154633-79B1-4A9D-AD56-8A1135EC85AF}">
      <text>
        <r>
          <rPr>
            <b/>
            <sz val="9"/>
            <color indexed="81"/>
            <rFont val="Tahoma"/>
            <family val="2"/>
          </rPr>
          <t xml:space="preserve">2003 - Biljartexpress 70
0472/74 87 23
kris.poels.janssen@telenet.be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8" authorId="0" shapeId="0" xr:uid="{3D986799-323A-420D-A6BB-866A37D3CEAC}">
      <text>
        <r>
          <rPr>
            <b/>
            <sz val="9"/>
            <color indexed="81"/>
            <rFont val="Tahoma"/>
            <family val="2"/>
          </rPr>
          <t xml:space="preserve">2005 - De Deugnieten
0473/40 15 09
rendersleo@hotmail.com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8" authorId="0" shapeId="0" xr:uid="{078064C0-91C5-492D-919A-275483EFEA7B}">
      <text>
        <r>
          <rPr>
            <b/>
            <sz val="9"/>
            <color indexed="81"/>
            <rFont val="Tahoma"/>
            <family val="2"/>
          </rPr>
          <t xml:space="preserve">2019 - Limar Chocolates
0495/58 06 53
marc.rooms@gmail.com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18" authorId="0" shapeId="0" xr:uid="{7B92C0D2-9EC3-40C8-B56B-5E40C31FD6B3}">
      <text>
        <r>
          <rPr>
            <b/>
            <sz val="9"/>
            <color indexed="81"/>
            <rFont val="Tahoma"/>
            <family val="2"/>
          </rPr>
          <t xml:space="preserve">2006 - Philip Helsen
0476/34 43 42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18" authorId="0" shapeId="0" xr:uid="{AB9F1378-B301-4359-89BC-FB5178678F70}">
      <text>
        <r>
          <rPr>
            <b/>
            <sz val="9"/>
            <color indexed="81"/>
            <rFont val="Tahoma"/>
            <family val="2"/>
          </rPr>
          <t xml:space="preserve">2009 - Campinaboys
0495/50 86 71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18" authorId="0" shapeId="0" xr:uid="{70BAA3B4-2073-4821-807F-9CB029C6655F}">
      <text>
        <r>
          <rPr>
            <b/>
            <sz val="9"/>
            <color indexed="81"/>
            <rFont val="Tahoma"/>
            <family val="2"/>
          </rPr>
          <t xml:space="preserve">2012 - Breughel 1
0498/81 35 82
danny.van.litsenborg1@telenet.be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D432FA31-4478-4A70-89CA-1E56BA0E7CCF}">
      <text>
        <r>
          <rPr>
            <b/>
            <sz val="9"/>
            <color indexed="81"/>
            <rFont val="Tahoma"/>
            <family val="2"/>
          </rPr>
          <t xml:space="preserve">2005 - Breughel 4
0479/96 46 35
jadotwilly@gmail.com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18" authorId="0" shapeId="0" xr:uid="{D1BF0940-381D-421C-8AB7-923F23B225FD}">
      <text>
        <r>
          <rPr>
            <b/>
            <sz val="9"/>
            <color indexed="81"/>
            <rFont val="Tahoma"/>
            <family val="2"/>
          </rPr>
          <t xml:space="preserve">2004 - De Slagmolen
0494/62 41 00
rony.vdkerkhof@telenet.be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18" authorId="0" shapeId="0" xr:uid="{628F6DED-E0C9-41D2-AFD1-86606C0E4955}">
      <text>
        <r>
          <rPr>
            <b/>
            <sz val="9"/>
            <color indexed="81"/>
            <rFont val="Tahoma"/>
            <family val="2"/>
          </rPr>
          <t xml:space="preserve">2003 - De Dreef 1
0495/20 98 98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18" authorId="0" shapeId="0" xr:uid="{30F4565E-0A3C-47E7-9218-662D8A0449A6}">
      <text>
        <r>
          <rPr>
            <b/>
            <sz val="9"/>
            <color indexed="81"/>
            <rFont val="Tahoma"/>
            <family val="2"/>
          </rPr>
          <t xml:space="preserve">2023 - De Roden Bal 1
0479/66 80 55
verstraeten01@gmail.com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Z18" authorId="0" shapeId="0" xr:uid="{B70BC6E6-2A60-4FD6-B9D4-7D9CB7CDB1D2}">
      <text>
        <r>
          <rPr>
            <b/>
            <sz val="9"/>
            <color indexed="81"/>
            <rFont val="Tahoma"/>
            <family val="2"/>
          </rPr>
          <t xml:space="preserve">2010 - De Roden Bal 2
0475/61 34 72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G18" authorId="0" shapeId="0" xr:uid="{7EEEF447-DA5C-489D-AA72-02B75493BE27}">
      <text>
        <r>
          <rPr>
            <b/>
            <sz val="9"/>
            <color indexed="81"/>
            <rFont val="Tahoma"/>
            <family val="2"/>
          </rPr>
          <t>2007 - Donuts 2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0494/54 05 03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N18" authorId="0" shapeId="0" xr:uid="{C2287F63-4795-4212-939D-CB748AB93D99}">
      <text>
        <r>
          <rPr>
            <b/>
            <sz val="9"/>
            <color indexed="81"/>
            <rFont val="Tahoma"/>
            <family val="2"/>
          </rPr>
          <t xml:space="preserve">2023 - De Dreef 15
0478/22 71 41
</t>
        </r>
      </text>
    </comment>
    <comment ref="CU18" authorId="0" shapeId="0" xr:uid="{7336D0C9-CB79-4F1E-AC39-D561265911B4}">
      <text>
        <r>
          <rPr>
            <b/>
            <sz val="9"/>
            <color indexed="81"/>
            <rFont val="Tahoma"/>
            <family val="2"/>
          </rPr>
          <t xml:space="preserve">2003 - Fam.Cuypers
0475/97 97 09
jefcuypers@hotmail.com
</t>
        </r>
      </text>
    </comment>
    <comment ref="DB18" authorId="0" shapeId="0" xr:uid="{5E4835C5-DD0C-44B7-B5C1-DCCC06732BEB}">
      <text>
        <r>
          <rPr>
            <b/>
            <sz val="9"/>
            <color indexed="81"/>
            <rFont val="Tahoma"/>
            <family val="2"/>
          </rPr>
          <t xml:space="preserve">2006 - Kruishuis 1
0494/42 48 96
</t>
        </r>
      </text>
    </comment>
    <comment ref="DI18" authorId="0" shapeId="0" xr:uid="{7CAF8F32-8819-4AA9-9AEC-CD7614110000}">
      <text>
        <r>
          <rPr>
            <b/>
            <sz val="9"/>
            <color indexed="81"/>
            <rFont val="Tahoma"/>
            <family val="2"/>
          </rPr>
          <t xml:space="preserve">2019 - Kruishuis 3
0470/28 76 47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Q18" authorId="0" shapeId="0" xr:uid="{2C204152-1DCA-4166-BDF5-8AB2CDD24577}">
      <text>
        <r>
          <rPr>
            <b/>
            <sz val="9"/>
            <color indexed="81"/>
            <rFont val="Tahoma"/>
            <family val="2"/>
          </rPr>
          <t>2006 - Kruishuis 4
0476/26 86 99
lootseric@hotmail.be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X18" authorId="0" shapeId="0" xr:uid="{81C5D2C8-535E-413E-A177-6797C6E3799E}">
      <text>
        <r>
          <rPr>
            <b/>
            <sz val="9"/>
            <color indexed="81"/>
            <rFont val="Tahoma"/>
            <family val="2"/>
          </rPr>
          <t xml:space="preserve">2005 - Parkwijk 1
0495/76 50 86
ivanmachielsen@skynet.be
</t>
        </r>
      </text>
    </comment>
    <comment ref="EE18" authorId="0" shapeId="0" xr:uid="{16AA91AD-2C18-4B77-94D8-41B37A8889AD}">
      <text>
        <r>
          <rPr>
            <b/>
            <sz val="9"/>
            <color indexed="81"/>
            <rFont val="Tahoma"/>
            <family val="2"/>
          </rPr>
          <t xml:space="preserve">2015 - Parkwijk 2
0491/53 02 58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L18" authorId="0" shapeId="0" xr:uid="{015B80AC-46F8-4429-945D-2167FE1A8F6D}">
      <text>
        <r>
          <rPr>
            <b/>
            <sz val="9"/>
            <color indexed="81"/>
            <rFont val="Tahoma"/>
            <family val="2"/>
          </rPr>
          <t xml:space="preserve">2019 - Volkswil 1
</t>
        </r>
      </text>
    </comment>
    <comment ref="ES18" authorId="0" shapeId="0" xr:uid="{440EB4FA-3F27-4110-8459-FD7F025DF937}">
      <text>
        <r>
          <rPr>
            <b/>
            <sz val="9"/>
            <color indexed="81"/>
            <rFont val="Tahoma"/>
            <family val="2"/>
          </rPr>
          <t xml:space="preserve">2014 - Volkswil 2
0471/70 78 32
droopke205@hotmail.com
</t>
        </r>
      </text>
    </comment>
    <comment ref="EZ18" authorId="0" shapeId="0" xr:uid="{F4339185-9737-4759-A20B-5466E4BB83D0}">
      <text>
        <r>
          <rPr>
            <b/>
            <sz val="9"/>
            <color indexed="81"/>
            <rFont val="Tahoma"/>
            <family val="2"/>
          </rPr>
          <t xml:space="preserve">2016 - Volkswil 3
0485/07 68 20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G18" authorId="0" shapeId="0" xr:uid="{D54B5488-E0F7-4C7C-B7C3-439FFC11E983}">
      <text>
        <r>
          <rPr>
            <b/>
            <sz val="9"/>
            <color indexed="81"/>
            <rFont val="Tahoma"/>
            <family val="2"/>
          </rPr>
          <t xml:space="preserve">2016 - Volkswil 3
0485/07 68 20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P19" authorId="0" shapeId="0" xr:uid="{E71BC073-0A84-48DD-B7A2-35CB843F54DF}">
      <text>
        <r>
          <rPr>
            <b/>
            <sz val="9"/>
            <color indexed="81"/>
            <rFont val="Tahoma"/>
            <family val="2"/>
          </rPr>
          <t>198 277 =0,714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F19" authorId="0" shapeId="0" xr:uid="{742491E8-5EF2-496E-BABF-DA68E468B89C}">
      <text>
        <r>
          <rPr>
            <b/>
            <sz val="9"/>
            <color indexed="81"/>
            <rFont val="Tahoma"/>
            <family val="2"/>
          </rPr>
          <t>243 296 =0,820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B19" authorId="0" shapeId="0" xr:uid="{F16D6C26-68D7-4AFA-A22A-6011D1C2BB9F}">
      <text>
        <r>
          <rPr>
            <b/>
            <sz val="9"/>
            <color indexed="81"/>
            <rFont val="Tahoma"/>
            <family val="2"/>
          </rPr>
          <t>156 317 =0,492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P19" authorId="0" shapeId="0" xr:uid="{6B780244-B258-4C3E-8B61-E5BE43333BA3}">
      <text>
        <r>
          <rPr>
            <b/>
            <sz val="9"/>
            <color indexed="81"/>
            <rFont val="Tahoma"/>
            <family val="2"/>
          </rPr>
          <t>183  328 = 0,557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W19" authorId="0" shapeId="0" xr:uid="{790596C2-DF00-4867-A943-9EC0A8E70869}">
      <text>
        <r>
          <rPr>
            <b/>
            <sz val="9"/>
            <color indexed="81"/>
            <rFont val="Tahoma"/>
            <family val="2"/>
          </rPr>
          <t>138 320 = 0,431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F20" authorId="0" shapeId="0" xr:uid="{92B26172-9064-4B5D-ADDE-7E67358D4294}">
      <text>
        <r>
          <rPr>
            <b/>
            <sz val="9"/>
            <color indexed="81"/>
            <rFont val="Tahoma"/>
            <family val="2"/>
          </rPr>
          <t>244 305 =0,800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P20" authorId="0" shapeId="0" xr:uid="{71787E44-5762-4EC9-9106-CABC6111E9EB}">
      <text>
        <r>
          <rPr>
            <b/>
            <sz val="9"/>
            <color indexed="81"/>
            <rFont val="Tahoma"/>
            <family val="2"/>
          </rPr>
          <t>156 353=0,441 8*</t>
        </r>
      </text>
    </comment>
    <comment ref="AU21" authorId="0" shapeId="0" xr:uid="{11D6EFB2-C90F-4B5F-B446-3B12F40BBED6}">
      <text>
        <r>
          <rPr>
            <b/>
            <sz val="9"/>
            <color indexed="81"/>
            <rFont val="Tahoma"/>
            <family val="2"/>
          </rPr>
          <t>206 311 =0,662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21" authorId="0" shapeId="0" xr:uid="{FE171D12-0AC1-4129-A486-066FAF1D3526}">
      <text>
        <r>
          <rPr>
            <b/>
            <sz val="9"/>
            <color indexed="81"/>
            <rFont val="Tahoma"/>
            <family val="2"/>
          </rPr>
          <t>222 254 =0,874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W21" authorId="0" shapeId="0" xr:uid="{FA3923D5-4D12-4F5E-9452-541E0199B3BE}">
      <text>
        <r>
          <rPr>
            <b/>
            <sz val="9"/>
            <color indexed="81"/>
            <rFont val="Tahoma"/>
            <family val="2"/>
          </rPr>
          <t>164 384 =0,427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6" authorId="0" shapeId="0" xr:uid="{53CDC02C-EFE9-46CC-8B42-A331087A2DDC}">
      <text>
        <r>
          <rPr>
            <b/>
            <sz val="9"/>
            <color indexed="81"/>
            <rFont val="Tahoma"/>
            <family val="2"/>
          </rPr>
          <t xml:space="preserve">2008 - Biljartexpress 1
0493/35 22 37
clubbrugge10@hotmail.com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6" authorId="0" shapeId="0" xr:uid="{8C05C7EC-8FAB-4465-A789-2319384E248B}">
      <text>
        <r>
          <rPr>
            <b/>
            <sz val="9"/>
            <color indexed="81"/>
            <rFont val="Tahoma"/>
            <family val="2"/>
          </rPr>
          <t xml:space="preserve">2008 - Biljartexpress 70
0486/51 58 65
jeanpierrestoops@gmail.com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6" authorId="0" shapeId="0" xr:uid="{75E663AE-4B62-43D7-86B9-39E1A1441A1D}">
      <text>
        <r>
          <rPr>
            <b/>
            <sz val="9"/>
            <color indexed="81"/>
            <rFont val="Tahoma"/>
            <family val="2"/>
          </rPr>
          <t xml:space="preserve">2015 - De Deugnieten
0494/02 01 87
kevinwerrens@icloud.com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6" authorId="0" shapeId="0" xr:uid="{9AE03673-9ACE-4DD2-BA3D-B660E1BEE946}">
      <text>
        <r>
          <rPr>
            <b/>
            <sz val="9"/>
            <color indexed="81"/>
            <rFont val="Tahoma"/>
            <family val="2"/>
          </rPr>
          <t xml:space="preserve">2009 - Limar Chocolates
0494/45 15 52
franksmet@hotmail.com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26" authorId="0" shapeId="0" xr:uid="{0167DD45-C813-4141-8164-EC58C884FE4B}">
      <text>
        <r>
          <rPr>
            <b/>
            <sz val="9"/>
            <color indexed="81"/>
            <rFont val="Tahoma"/>
            <family val="2"/>
          </rPr>
          <t xml:space="preserve">2003 - Philip Helsen
0472/65 93 52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26" authorId="0" shapeId="0" xr:uid="{AE52DEFE-1290-41A5-903C-EAAC6716CE93}">
      <text>
        <r>
          <rPr>
            <b/>
            <sz val="9"/>
            <color indexed="81"/>
            <rFont val="Tahoma"/>
            <family val="2"/>
          </rPr>
          <t xml:space="preserve">2011 - Campinaboys
0498/24 38 19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26" authorId="0" shapeId="0" xr:uid="{0D70E4A3-B6B1-4F94-BF0E-2D3C5FEA3B84}">
      <text>
        <r>
          <rPr>
            <b/>
            <sz val="9"/>
            <color indexed="81"/>
            <rFont val="Tahoma"/>
            <family val="2"/>
          </rPr>
          <t xml:space="preserve">2012 - Breughel 1
0495/69 12 76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26" authorId="0" shapeId="0" xr:uid="{87E5D234-B477-4CE8-BF75-824BDB51BADA}">
      <text>
        <r>
          <rPr>
            <b/>
            <sz val="9"/>
            <color indexed="81"/>
            <rFont val="Tahoma"/>
            <family val="2"/>
          </rPr>
          <t xml:space="preserve">2012 - Breughel 4
0495/19 03 83
</t>
        </r>
      </text>
    </comment>
    <comment ref="BE26" authorId="0" shapeId="0" xr:uid="{32070C93-4FE1-43D9-8730-AB7F4557BAA8}">
      <text>
        <r>
          <rPr>
            <b/>
            <sz val="9"/>
            <color indexed="81"/>
            <rFont val="Tahoma"/>
            <family val="2"/>
          </rPr>
          <t xml:space="preserve">2015 - De Slagmolen
0497/45 63 67
eddy.marynissen@telenet.be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26" authorId="0" shapeId="0" xr:uid="{9065779D-B236-4676-88F3-9598B3FE217A}">
      <text>
        <r>
          <rPr>
            <b/>
            <sz val="9"/>
            <color indexed="81"/>
            <rFont val="Tahoma"/>
            <family val="2"/>
          </rPr>
          <t xml:space="preserve">2003 - De Dreef 1
0474/62 17 25
maggy.michielsen@skynet.be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26" authorId="0" shapeId="0" xr:uid="{4B5F64D9-3026-45FB-A973-5B20EBC6C0F7}">
      <text>
        <r>
          <rPr>
            <b/>
            <sz val="9"/>
            <color indexed="81"/>
            <rFont val="Tahoma"/>
            <family val="2"/>
          </rPr>
          <t xml:space="preserve">2019 - De Roden Bal 1
0477/73 93 47
dirk.van.beers@telenet.be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Z26" authorId="0" shapeId="0" xr:uid="{015BC299-BD7C-46CB-BD5C-500922DCA5E1}">
      <text>
        <r>
          <rPr>
            <b/>
            <sz val="9"/>
            <color indexed="81"/>
            <rFont val="Tahoma"/>
            <family val="2"/>
          </rPr>
          <t xml:space="preserve">2003 - De Roden Bal 2
0473/43 43 50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G26" authorId="0" shapeId="0" xr:uid="{FD7109B1-2ADD-4243-9302-2A9E033F075A}">
      <text>
        <r>
          <rPr>
            <b/>
            <sz val="9"/>
            <color indexed="81"/>
            <rFont val="Tahoma"/>
            <family val="2"/>
          </rPr>
          <t xml:space="preserve">2019 - Donuts 1
0485/41 85 97
</t>
        </r>
      </text>
    </comment>
    <comment ref="CN26" authorId="0" shapeId="0" xr:uid="{DD7F43A2-A98B-42E3-8EDC-8322A8B307A8}">
      <text>
        <r>
          <rPr>
            <b/>
            <sz val="9"/>
            <color indexed="81"/>
            <rFont val="Tahoma"/>
            <family val="2"/>
          </rPr>
          <t xml:space="preserve">2017 - De Dreef 15
0494/62 57 07
</t>
        </r>
      </text>
    </comment>
    <comment ref="CU26" authorId="0" shapeId="0" xr:uid="{28D4E34F-4856-4B6B-BA33-8D83AAFC3AB7}">
      <text>
        <r>
          <rPr>
            <b/>
            <sz val="9"/>
            <color indexed="81"/>
            <rFont val="Tahoma"/>
            <family val="2"/>
          </rPr>
          <t>2004 - Fam. Cuypers
0472/26 19 46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B26" authorId="0" shapeId="0" xr:uid="{4706EEE1-4B5F-48C2-8F4B-178CA18992B5}">
      <text>
        <r>
          <rPr>
            <b/>
            <sz val="9"/>
            <color indexed="81"/>
            <rFont val="Tahoma"/>
            <family val="2"/>
          </rPr>
          <t>2004 - Kruishuis 1
014/41 93 08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I26" authorId="0" shapeId="0" xr:uid="{45DA002E-78A0-41A9-8F45-4C8EBBF16F82}">
      <text>
        <r>
          <rPr>
            <b/>
            <sz val="9"/>
            <color indexed="81"/>
            <rFont val="Tahoma"/>
            <family val="2"/>
          </rPr>
          <t xml:space="preserve">2007 - Kruishuis 3
0471/61 47 35
</t>
        </r>
      </text>
    </comment>
    <comment ref="DQ26" authorId="0" shapeId="0" xr:uid="{7B2D4812-0DF5-4DD6-BEFC-90872DA92764}">
      <text>
        <r>
          <rPr>
            <b/>
            <sz val="9"/>
            <color indexed="81"/>
            <rFont val="Tahoma"/>
            <family val="2"/>
          </rPr>
          <t xml:space="preserve">2012 - Kruishuis 4
014/43 97 48
christel.waegemans@telenet.be
</t>
        </r>
      </text>
    </comment>
    <comment ref="DX26" authorId="0" shapeId="0" xr:uid="{3F13AC31-F707-4298-B873-D37CD2944E74}">
      <text>
        <r>
          <rPr>
            <b/>
            <sz val="9"/>
            <color indexed="81"/>
            <rFont val="Tahoma"/>
            <family val="2"/>
          </rPr>
          <t xml:space="preserve">2003 - Parkwijk 1
0478/75 31 70
leo.machielsen@telenet.be
</t>
        </r>
      </text>
    </comment>
    <comment ref="EE26" authorId="0" shapeId="0" xr:uid="{A0971E81-FBE8-4472-826C-64FA1F5CFC12}">
      <text>
        <r>
          <rPr>
            <b/>
            <sz val="9"/>
            <color indexed="81"/>
            <rFont val="Tahoma"/>
            <family val="2"/>
          </rPr>
          <t>2009 - Parkwijk 2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0495/40 15 49
blockxes@hotmail.com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L26" authorId="0" shapeId="0" xr:uid="{E8E753CF-8AE4-4FBE-80C8-8F5552C3F787}">
      <text>
        <r>
          <rPr>
            <b/>
            <sz val="9"/>
            <color indexed="81"/>
            <rFont val="Tahoma"/>
            <family val="2"/>
          </rPr>
          <t xml:space="preserve">2019 - Volkswil 1
0488/56 45 16
</t>
        </r>
      </text>
    </comment>
    <comment ref="ES26" authorId="0" shapeId="0" xr:uid="{C3688FAE-727F-4FB7-B586-E1CEB95219FB}">
      <text>
        <r>
          <rPr>
            <b/>
            <sz val="9"/>
            <color indexed="81"/>
            <rFont val="Tahoma"/>
            <family val="2"/>
          </rPr>
          <t xml:space="preserve">2007 - Volkswil 2
0498/08 61 42
fransmispel@pandora.be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Z26" authorId="0" shapeId="0" xr:uid="{3D02701D-EC44-43AC-A8AD-44A8FE2635FA}">
      <text>
        <r>
          <rPr>
            <b/>
            <sz val="9"/>
            <color indexed="81"/>
            <rFont val="Tahoma"/>
            <family val="2"/>
          </rPr>
          <t>2019 - Volkswil 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0471/91 47 89
guyfa6651@gmail.com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G26" authorId="0" shapeId="0" xr:uid="{A70F6559-A878-45B4-8C6E-AECC23F2E1C7}">
      <text>
        <r>
          <rPr>
            <b/>
            <sz val="9"/>
            <color indexed="81"/>
            <rFont val="Tahoma"/>
            <family val="2"/>
          </rPr>
          <t>2019 - Volkswil 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0471/91 47 89
guyfa6651@gmail.com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7" authorId="0" shapeId="0" xr:uid="{9C994E72-7E45-4F11-8897-4B876A38F676}">
      <text>
        <r>
          <rPr>
            <b/>
            <sz val="9"/>
            <color indexed="81"/>
            <rFont val="Tahoma"/>
            <family val="2"/>
          </rPr>
          <t>163 317 = 0,514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27" authorId="0" shapeId="0" xr:uid="{ED8DDEC1-42C8-4AFB-9087-E202E46EE590}">
      <text>
        <r>
          <rPr>
            <b/>
            <sz val="9"/>
            <color indexed="81"/>
            <rFont val="Tahoma"/>
            <family val="2"/>
          </rPr>
          <t>160 339 =0,471 8*</t>
        </r>
      </text>
    </comment>
    <comment ref="CD27" authorId="0" shapeId="0" xr:uid="{B3A84500-DB69-40C3-ABC7-B2E57055AD3F}">
      <text>
        <r>
          <rPr>
            <b/>
            <sz val="9"/>
            <color indexed="81"/>
            <rFont val="Tahoma"/>
            <family val="2"/>
          </rPr>
          <t>207 327 =0,633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P27" authorId="0" shapeId="0" xr:uid="{929FF4F1-126A-411C-9070-4AC8A095E84B}">
      <text>
        <r>
          <rPr>
            <b/>
            <sz val="9"/>
            <color indexed="81"/>
            <rFont val="Tahoma"/>
            <family val="2"/>
          </rPr>
          <t>194  298  = 0,651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D27" authorId="0" shapeId="0" xr:uid="{405A4FEA-50E1-4439-9AAE-2A7E29DF19EB}">
      <text>
        <r>
          <rPr>
            <b/>
            <sz val="9"/>
            <color indexed="81"/>
            <rFont val="Tahoma"/>
            <family val="2"/>
          </rPr>
          <t>177 370 = 0,478 8*</t>
        </r>
      </text>
    </comment>
    <comment ref="FK27" authorId="0" shapeId="0" xr:uid="{DD053B6E-FF8C-4397-B1C4-534D1F12A659}">
      <text>
        <r>
          <rPr>
            <b/>
            <sz val="9"/>
            <color indexed="81"/>
            <rFont val="Tahoma"/>
            <family val="2"/>
          </rPr>
          <t>177 370 = 0,478 8*</t>
        </r>
      </text>
    </comment>
    <comment ref="AU29" authorId="0" shapeId="0" xr:uid="{9FC80BA7-0A9B-4110-BF06-4B8D22D7C17F}">
      <text>
        <r>
          <rPr>
            <b/>
            <sz val="9"/>
            <color indexed="81"/>
            <rFont val="Tahoma"/>
            <family val="2"/>
          </rPr>
          <t>172 296=0,581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4" authorId="0" shapeId="0" xr:uid="{320945CC-03CC-4C9A-B5B2-2739A8D2E358}">
      <text>
        <r>
          <rPr>
            <b/>
            <sz val="9"/>
            <color indexed="81"/>
            <rFont val="Tahoma"/>
            <family val="2"/>
          </rPr>
          <t xml:space="preserve">2018 - Biljartexpress 1
0479/31 96 03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4" authorId="0" shapeId="0" xr:uid="{9FEA4730-53E5-4017-86AF-5A8CE5BD1C6B}">
      <text>
        <r>
          <rPr>
            <b/>
            <sz val="9"/>
            <color indexed="81"/>
            <rFont val="Tahoma"/>
            <family val="2"/>
          </rPr>
          <t xml:space="preserve">2003 - Biljartexpress 70
0486/18 50 67
eddietoelen42@proximus.be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4" authorId="0" shapeId="0" xr:uid="{C2E0E8D9-F8C6-4A04-B554-B82D90C126CE}">
      <text>
        <r>
          <rPr>
            <b/>
            <sz val="9"/>
            <color indexed="81"/>
            <rFont val="Tahoma"/>
            <family val="2"/>
          </rPr>
          <t xml:space="preserve">2008 - De Deugnieten
0493/15 83 38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4" authorId="0" shapeId="0" xr:uid="{A0CB43B0-9CBD-4702-B83D-9C9A804FBA93}">
      <text>
        <r>
          <rPr>
            <b/>
            <sz val="9"/>
            <color indexed="81"/>
            <rFont val="Tahoma"/>
            <family val="2"/>
          </rPr>
          <t xml:space="preserve">2009 - Limar Chocolates
0476/32 33 13
emiel.van.accom@gmail.com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4" authorId="0" shapeId="0" xr:uid="{D83E1F0F-31A2-429B-A20E-081B6D6C3CE6}">
      <text>
        <r>
          <rPr>
            <b/>
            <sz val="9"/>
            <color indexed="81"/>
            <rFont val="Tahoma"/>
            <family val="2"/>
          </rPr>
          <t xml:space="preserve">2006 - Philip Helsen
0489/22 02 41
david.vanwesemael2@gmail.com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34" authorId="0" shapeId="0" xr:uid="{3DBE5624-E265-41D3-A614-43BF1E067E13}">
      <text>
        <r>
          <rPr>
            <b/>
            <sz val="9"/>
            <color indexed="81"/>
            <rFont val="Tahoma"/>
            <family val="2"/>
          </rPr>
          <t xml:space="preserve">2023 - Campinaboys
0498/24 38 19
bensmets1959@telenet.be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34" authorId="0" shapeId="0" xr:uid="{0E9F8DC1-C7AD-45C4-8BE1-65266C4F6597}">
      <text>
        <r>
          <rPr>
            <b/>
            <sz val="9"/>
            <color indexed="81"/>
            <rFont val="Tahoma"/>
            <family val="2"/>
          </rPr>
          <t xml:space="preserve">2008 - Breughel 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34" authorId="0" shapeId="0" xr:uid="{114D40A5-C124-4BE8-B6BA-24ED4FD98462}">
      <text>
        <r>
          <rPr>
            <b/>
            <sz val="9"/>
            <color indexed="81"/>
            <rFont val="Tahoma"/>
            <family val="2"/>
          </rPr>
          <t xml:space="preserve">2006 - De Slagmolen
0495/47 14 95
verschueren.andre@skynet.be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34" authorId="0" shapeId="0" xr:uid="{33A61B41-3E00-4307-9C97-53661D0F217C}">
      <text>
        <r>
          <rPr>
            <b/>
            <sz val="9"/>
            <color indexed="81"/>
            <rFont val="Tahoma"/>
            <family val="2"/>
          </rPr>
          <t xml:space="preserve">2007 - De Slagmolen
0472/75 26 18
freddygijs@skynet.be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34" authorId="0" shapeId="0" xr:uid="{A7E9462C-7E59-4A28-8DCB-641F283B2633}">
      <text>
        <r>
          <rPr>
            <b/>
            <sz val="9"/>
            <color indexed="81"/>
            <rFont val="Tahoma"/>
            <family val="2"/>
          </rPr>
          <t xml:space="preserve">2004 - De Dreef 1
0478/11 06 22
nick_van_deun@hotmail.com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34" authorId="0" shapeId="0" xr:uid="{04AEFED2-182B-4C19-8E83-5514CFAE135F}">
      <text>
        <r>
          <rPr>
            <b/>
            <sz val="9"/>
            <color indexed="81"/>
            <rFont val="Tahoma"/>
            <family val="2"/>
          </rPr>
          <t xml:space="preserve">2023 - De Roden Bal 1
0477/73 93 47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Z34" authorId="0" shapeId="0" xr:uid="{E6ACF6F6-4C65-4CF8-B5FA-E25AFB16E002}">
      <text>
        <r>
          <rPr>
            <b/>
            <sz val="9"/>
            <color indexed="81"/>
            <rFont val="Tahoma"/>
            <family val="2"/>
          </rPr>
          <t xml:space="preserve">2022 - De Roden Bal 2
0495/73 70 06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G34" authorId="0" shapeId="0" xr:uid="{050F9B5F-A951-4E5E-9A6C-A8A8D740A32B}">
      <text>
        <r>
          <rPr>
            <b/>
            <sz val="9"/>
            <color indexed="81"/>
            <rFont val="Tahoma"/>
            <family val="2"/>
          </rPr>
          <t>2022 - Donuts 1
0479/43 00 14
dirk170667@gmail.com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N34" authorId="0" shapeId="0" xr:uid="{8726E5CF-ED86-442D-A991-7A6D644507E4}">
      <text>
        <r>
          <rPr>
            <b/>
            <sz val="9"/>
            <color indexed="81"/>
            <rFont val="Tahoma"/>
            <family val="2"/>
          </rPr>
          <t>2023 - De Dreef 15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0496/11 89 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U34" authorId="0" shapeId="0" xr:uid="{8BBB8212-B31A-4CAC-B898-34080D35D212}">
      <text>
        <r>
          <rPr>
            <b/>
            <sz val="9"/>
            <color indexed="81"/>
            <rFont val="Tahoma"/>
            <family val="2"/>
          </rPr>
          <t xml:space="preserve">2019 - Fam.Cuypers
0496/74 53 75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B34" authorId="0" shapeId="0" xr:uid="{8EB5A782-AD7A-4581-AC75-5E1458F498A4}">
      <text>
        <r>
          <rPr>
            <b/>
            <sz val="9"/>
            <color indexed="81"/>
            <rFont val="Tahoma"/>
            <family val="2"/>
          </rPr>
          <t xml:space="preserve">2022 - Kruishuis 1
0497/15 90 05
</t>
        </r>
      </text>
    </comment>
    <comment ref="DI34" authorId="0" shapeId="0" xr:uid="{347DB145-2DAD-42CE-A4E3-B4C40821D63B}">
      <text>
        <r>
          <rPr>
            <b/>
            <sz val="9"/>
            <color indexed="81"/>
            <rFont val="Tahoma"/>
            <family val="2"/>
          </rPr>
          <t>2023 - Kruishuis 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Q34" authorId="0" shapeId="0" xr:uid="{4137590D-D5F9-4414-8952-D6A58B52DCE1}">
      <text>
        <r>
          <rPr>
            <b/>
            <sz val="9"/>
            <color indexed="81"/>
            <rFont val="Tahoma"/>
            <family val="2"/>
          </rPr>
          <t xml:space="preserve">2006 - Kruishuis 4
0476/50 56 31
</t>
        </r>
      </text>
    </comment>
    <comment ref="DX34" authorId="0" shapeId="0" xr:uid="{02B005AB-8485-422E-AF12-48B1874C91AA}">
      <text>
        <r>
          <rPr>
            <b/>
            <sz val="9"/>
            <color indexed="81"/>
            <rFont val="Tahoma"/>
            <family val="2"/>
          </rPr>
          <t xml:space="preserve">2021 - Parkwijk 1
0494/22 21 59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E34" authorId="0" shapeId="0" xr:uid="{A0ABB22E-4509-4FED-B028-5798574706D7}">
      <text>
        <r>
          <rPr>
            <b/>
            <sz val="9"/>
            <color indexed="81"/>
            <rFont val="Tahoma"/>
            <family val="2"/>
          </rPr>
          <t xml:space="preserve">2009 - Parkwijk 2
0475/86 18 53
</t>
        </r>
      </text>
    </comment>
    <comment ref="EL34" authorId="0" shapeId="0" xr:uid="{40EC81C5-B7F0-40C1-B851-B5C18CF7368C}">
      <text>
        <r>
          <rPr>
            <b/>
            <sz val="9"/>
            <color indexed="81"/>
            <rFont val="Tahoma"/>
            <family val="2"/>
          </rPr>
          <t xml:space="preserve">2019 - Volkswil 1
0496/33 71 31
</t>
        </r>
      </text>
    </comment>
    <comment ref="ES34" authorId="0" shapeId="0" xr:uid="{6EEDB397-C9D8-4023-9BAB-CB924B72B219}">
      <text>
        <r>
          <rPr>
            <b/>
            <sz val="9"/>
            <color indexed="81"/>
            <rFont val="Tahoma"/>
            <family val="2"/>
          </rPr>
          <t xml:space="preserve">2003 - Biljartexpress 1
0476/43 83 51
chris.beyens1@telenet.be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Z34" authorId="0" shapeId="0" xr:uid="{D517FE19-9E3D-4800-940A-D4BD056C4F09}">
      <text>
        <r>
          <rPr>
            <b/>
            <sz val="9"/>
            <color indexed="81"/>
            <rFont val="Tahoma"/>
            <family val="2"/>
          </rPr>
          <t xml:space="preserve">2003 - Volkswil 3
0496/33 71 31
geenenludo12@gmail.com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G34" authorId="0" shapeId="0" xr:uid="{62D9F7AC-E534-4226-BD24-69D2DC2A3855}">
      <text>
        <r>
          <rPr>
            <b/>
            <sz val="9"/>
            <color indexed="81"/>
            <rFont val="Tahoma"/>
            <family val="2"/>
          </rPr>
          <t xml:space="preserve">2003 - Volkswil 3
0496/33 71 31
geenenludo12@gmail.com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5" authorId="0" shapeId="0" xr:uid="{44F6A7F7-39A4-4006-9FF7-BB99B4D4B05A}">
      <text>
        <r>
          <rPr>
            <b/>
            <sz val="9"/>
            <color indexed="81"/>
            <rFont val="Tahoma"/>
            <family val="2"/>
          </rPr>
          <t>202 271 = 0,745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35" authorId="0" shapeId="0" xr:uid="{11106A86-3839-465E-B53C-DFC54CF0093E}">
      <text>
        <r>
          <rPr>
            <b/>
            <sz val="9"/>
            <color indexed="81"/>
            <rFont val="Tahoma"/>
            <family val="2"/>
          </rPr>
          <t>183 356 = 0,514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P35" authorId="0" shapeId="0" xr:uid="{F722F0CE-BE8F-4009-8B78-C81616628FA1}">
      <text>
        <r>
          <rPr>
            <b/>
            <sz val="9"/>
            <color indexed="81"/>
            <rFont val="Tahoma"/>
            <family val="2"/>
          </rPr>
          <t>191 260 =0,734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P35" authorId="0" shapeId="0" xr:uid="{7B13EF03-43A1-4347-8281-92AD262EF81B}">
      <text>
        <r>
          <rPr>
            <b/>
            <sz val="9"/>
            <color indexed="81"/>
            <rFont val="Tahoma"/>
            <family val="2"/>
          </rPr>
          <t>148  316 = 0,468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37" authorId="0" shapeId="0" xr:uid="{9D22130D-C1CF-4DF4-BBA8-D0CD9C34A5AA}">
      <text>
        <r>
          <rPr>
            <b/>
            <sz val="9"/>
            <color indexed="81"/>
            <rFont val="Tahoma"/>
            <family val="2"/>
          </rPr>
          <t>157 327=0,480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K37" authorId="0" shapeId="0" xr:uid="{9CD12122-9AC0-4A88-93CE-6E5E5CB633F7}">
      <text>
        <r>
          <rPr>
            <b/>
            <sz val="9"/>
            <color indexed="81"/>
            <rFont val="Tahoma"/>
            <family val="2"/>
          </rPr>
          <t>196 316=0,620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0" shapeId="0" xr:uid="{A8836648-A4A5-48D7-A664-20F5ABA28E45}">
      <text>
        <r>
          <rPr>
            <b/>
            <sz val="9"/>
            <color indexed="81"/>
            <rFont val="Tahoma"/>
            <family val="2"/>
          </rPr>
          <t xml:space="preserve">2009 - Biljartexpress 1
0479/31 96 03
annenyves@skynet.be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2" authorId="0" shapeId="0" xr:uid="{76B7C8C1-D8A9-44F1-8499-980DD96D6E84}">
      <text>
        <r>
          <rPr>
            <b/>
            <sz val="9"/>
            <color indexed="81"/>
            <rFont val="Tahoma"/>
            <family val="2"/>
          </rPr>
          <t xml:space="preserve">2006 - Biljartexpress 70
0476/83 01 89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2" authorId="0" shapeId="0" xr:uid="{BB200404-729D-476A-8CD9-9C4F613B338A}">
      <text>
        <r>
          <rPr>
            <b/>
            <sz val="9"/>
            <color indexed="81"/>
            <rFont val="Tahoma"/>
            <family val="2"/>
          </rPr>
          <t xml:space="preserve">2003 - Biljartexpress 1
0476/43 83 51
chris.beyens1@telenet.be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2" authorId="0" shapeId="0" xr:uid="{6E044BCE-97F4-411D-A59B-E1E13B59A76A}">
      <text>
        <r>
          <rPr>
            <b/>
            <sz val="9"/>
            <color indexed="81"/>
            <rFont val="Tahoma"/>
            <family val="2"/>
          </rPr>
          <t xml:space="preserve">2021 - Limar Chocolates
0468/20 47 01
jonaswillemsen@outlook.be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42" authorId="0" shapeId="0" xr:uid="{CFB6AAA4-87EE-4BB6-9321-E2B4777EAA68}">
      <text>
        <r>
          <rPr>
            <b/>
            <sz val="9"/>
            <color indexed="81"/>
            <rFont val="Tahoma"/>
            <family val="2"/>
          </rPr>
          <t xml:space="preserve">2007 - Philip Helsen
0485/07 92 78
harry.verdonck@skynet.be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42" authorId="0" shapeId="0" xr:uid="{F1ACBC8A-998F-40C3-9314-977DB343B3A4}">
      <text>
        <r>
          <rPr>
            <b/>
            <sz val="9"/>
            <color indexed="81"/>
            <rFont val="Tahoma"/>
            <family val="2"/>
          </rPr>
          <t xml:space="preserve">2004 - Campinaboys
0473/58 67 09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42" authorId="0" shapeId="0" xr:uid="{1F1FEB0B-A979-4116-ADBC-F2F590151849}">
      <text>
        <r>
          <rPr>
            <b/>
            <sz val="9"/>
            <color indexed="81"/>
            <rFont val="Tahoma"/>
            <family val="2"/>
          </rPr>
          <t xml:space="preserve">2010 - Breughel 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42" authorId="0" shapeId="0" xr:uid="{0BE8535A-CA45-4EEE-AA2B-360EEAF9E334}">
      <text>
        <r>
          <rPr>
            <b/>
            <sz val="9"/>
            <color indexed="81"/>
            <rFont val="Tahoma"/>
            <family val="2"/>
          </rPr>
          <t xml:space="preserve">2006 - Breughel 4
0477/66 98 68
patrick_michielsen@skynet.be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42" authorId="0" shapeId="0" xr:uid="{29C49F10-6CE0-4CED-8F4F-241B5FDC292E}">
      <text>
        <r>
          <rPr>
            <b/>
            <sz val="9"/>
            <color indexed="81"/>
            <rFont val="Tahoma"/>
            <family val="2"/>
          </rPr>
          <t xml:space="preserve">2012 - De Slagmolen
0474/26 94 45
markskegerts@hotmail.com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42" authorId="0" shapeId="0" xr:uid="{673D2418-F49D-46F4-AA46-69671AED2992}">
      <text>
        <r>
          <rPr>
            <b/>
            <sz val="9"/>
            <color indexed="81"/>
            <rFont val="Tahoma"/>
            <family val="2"/>
          </rPr>
          <t xml:space="preserve">2004 - De Dreef 1
0474/96 89 82
paul.vandeun@telenet.be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42" authorId="0" shapeId="0" xr:uid="{4E7055B5-0552-4C01-B176-498984F5280A}">
      <text>
        <r>
          <rPr>
            <b/>
            <sz val="9"/>
            <color indexed="81"/>
            <rFont val="Tahoma"/>
            <family val="2"/>
          </rPr>
          <t xml:space="preserve">2022 - De Roden Bal 1
0493/58 52 73
tony.moonen62@gmail.com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Z42" authorId="0" shapeId="0" xr:uid="{86A87C75-54B5-4A2E-B427-8D143BA768F9}">
      <text>
        <r>
          <rPr>
            <b/>
            <sz val="9"/>
            <color indexed="81"/>
            <rFont val="Tahoma"/>
            <family val="2"/>
          </rPr>
          <t xml:space="preserve">2015 - De Roden Bal 2
0494/87 41 46
roger.van.agtmael@gmail.com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G42" authorId="0" shapeId="0" xr:uid="{6F400CED-EC89-4441-807A-595988EB8BD5}">
      <text>
        <r>
          <rPr>
            <b/>
            <sz val="9"/>
            <color indexed="81"/>
            <rFont val="Tahoma"/>
            <family val="2"/>
          </rPr>
          <t xml:space="preserve">2009 - Donuts 1
0494/32 28 17
</t>
        </r>
      </text>
    </comment>
    <comment ref="CU42" authorId="0" shapeId="0" xr:uid="{0C710C6D-5177-4497-9FB0-E322D5CFB51D}">
      <text>
        <r>
          <rPr>
            <b/>
            <sz val="9"/>
            <color indexed="81"/>
            <rFont val="Tahoma"/>
            <family val="2"/>
          </rPr>
          <t xml:space="preserve">2009 - Fam.Cuypers
0472/51 24 18
</t>
        </r>
      </text>
    </comment>
    <comment ref="DB42" authorId="0" shapeId="0" xr:uid="{74C5B4DA-21E4-4A29-81FE-24E1D97868E9}">
      <text>
        <r>
          <rPr>
            <b/>
            <sz val="9"/>
            <color indexed="81"/>
            <rFont val="Tahoma"/>
            <family val="2"/>
          </rPr>
          <t xml:space="preserve">2023 - Kruishuis 1
</t>
        </r>
      </text>
    </comment>
    <comment ref="DI42" authorId="0" shapeId="0" xr:uid="{D9A378E2-5896-43D0-8C2B-74126607F596}">
      <text>
        <r>
          <rPr>
            <b/>
            <sz val="9"/>
            <color indexed="81"/>
            <rFont val="Tahoma"/>
            <family val="2"/>
          </rPr>
          <t xml:space="preserve">2019 - Kruishuis 3
0487/75 58 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Q42" authorId="0" shapeId="0" xr:uid="{DF110DEB-8AFE-497E-8112-BC74BFADAC3F}">
      <text>
        <r>
          <rPr>
            <b/>
            <sz val="9"/>
            <color indexed="81"/>
            <rFont val="Tahoma"/>
            <family val="2"/>
          </rPr>
          <t xml:space="preserve">2011 - Kruishuis 4
0478/44 86 49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X42" authorId="0" shapeId="0" xr:uid="{A40ADE93-C575-4AB1-9F95-9FEB68699224}">
      <text>
        <r>
          <rPr>
            <b/>
            <sz val="9"/>
            <color indexed="81"/>
            <rFont val="Tahoma"/>
            <family val="2"/>
          </rPr>
          <t xml:space="preserve">2022 - Parkwijk 2
0499/32 69 30
lvandun56@gmail.com
</t>
        </r>
      </text>
    </comment>
    <comment ref="EE42" authorId="0" shapeId="0" xr:uid="{5C8AB633-DA93-4A18-8171-C565731FCBB1}">
      <text>
        <r>
          <rPr>
            <b/>
            <sz val="9"/>
            <color indexed="81"/>
            <rFont val="Tahoma"/>
            <family val="2"/>
          </rPr>
          <t xml:space="preserve">2004 - Donuts 1
</t>
        </r>
      </text>
    </comment>
    <comment ref="EL42" authorId="0" shapeId="0" xr:uid="{1431EE33-6977-47C7-98E7-8E9AE2DAC5C4}">
      <text>
        <r>
          <rPr>
            <b/>
            <sz val="9"/>
            <color indexed="81"/>
            <rFont val="Tahoma"/>
            <family val="2"/>
          </rPr>
          <t xml:space="preserve">2017 - Volkswil 1
0481/17 65 08
gleniboy1990@hotmail.com
</t>
        </r>
      </text>
    </comment>
    <comment ref="ES42" authorId="0" shapeId="0" xr:uid="{B153F436-3A68-4544-B2CC-F0E9ECCD9CAF}">
      <text>
        <r>
          <rPr>
            <b/>
            <sz val="9"/>
            <color indexed="81"/>
            <rFont val="Tahoma"/>
            <family val="2"/>
          </rPr>
          <t xml:space="preserve">2003 - Biljartexpress 1
0476/43 83 51
chris.beyens1@telenet.be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Z42" authorId="0" shapeId="0" xr:uid="{C69351F6-5F16-45C4-A3F0-A7E59623951A}">
      <text>
        <r>
          <rPr>
            <b/>
            <sz val="9"/>
            <color indexed="81"/>
            <rFont val="Tahoma"/>
            <family val="2"/>
          </rPr>
          <t xml:space="preserve">2006 - Volkswil 3
0476/60 09 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G42" authorId="0" shapeId="0" xr:uid="{5B134719-02AC-4288-BF64-C81D6307E31B}">
      <text>
        <r>
          <rPr>
            <b/>
            <sz val="9"/>
            <color indexed="81"/>
            <rFont val="Tahoma"/>
            <family val="2"/>
          </rPr>
          <t xml:space="preserve">2006 - Volkswil 3
0476/60 09 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3" authorId="0" shapeId="0" xr:uid="{8F0929D5-16D4-45D1-A595-B68664E44901}">
      <text>
        <r>
          <rPr>
            <b/>
            <sz val="9"/>
            <color indexed="81"/>
            <rFont val="Tahoma"/>
            <family val="2"/>
          </rPr>
          <t>208 311 =0,668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P43" authorId="0" shapeId="0" xr:uid="{78C4CE2C-6D92-4654-BAA9-B3993570DFCF}">
      <text>
        <r>
          <rPr>
            <b/>
            <sz val="9"/>
            <color indexed="81"/>
            <rFont val="Tahoma"/>
            <family val="2"/>
          </rPr>
          <t>149 318 = 0,468 8*</t>
        </r>
      </text>
    </comment>
    <comment ref="A50" authorId="0" shapeId="0" xr:uid="{B15FEA26-0141-42E4-91A3-04736CBD48F7}">
      <text>
        <r>
          <rPr>
            <b/>
            <sz val="9"/>
            <color indexed="81"/>
            <rFont val="Tahoma"/>
            <family val="2"/>
          </rPr>
          <t xml:space="preserve">2004 - Biljartexpress 1
0484/11 45 25
ditkvandooren@skynet.be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0" authorId="0" shapeId="0" xr:uid="{E353AD0C-356E-4E67-8B7A-694FE031B60F}">
      <text>
        <r>
          <rPr>
            <b/>
            <sz val="9"/>
            <color indexed="81"/>
            <rFont val="Tahoma"/>
            <family val="2"/>
          </rPr>
          <t xml:space="preserve">2003 - Biljartexpress 70
0475/65 03 15
jan-wijnants@hotmail.com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0" authorId="0" shapeId="0" xr:uid="{E45DEA01-422A-4FD0-A2A8-08BB32D999DC}">
      <text>
        <r>
          <rPr>
            <b/>
            <sz val="9"/>
            <color indexed="81"/>
            <rFont val="Tahoma"/>
            <family val="2"/>
          </rPr>
          <t xml:space="preserve">2003 - Biljartexpress 1
0476/43 83 51
chris.beyens1@telenet.be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50" authorId="0" shapeId="0" xr:uid="{D1BB8849-53E7-448B-BDBC-3FA1ED2509B3}">
      <text>
        <r>
          <rPr>
            <b/>
            <sz val="9"/>
            <color indexed="81"/>
            <rFont val="Tahoma"/>
            <family val="2"/>
          </rPr>
          <t>2015 - Limar Chocolates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0479/80 50 61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pvanraak@telenet.be</t>
        </r>
      </text>
    </comment>
    <comment ref="AC50" authorId="0" shapeId="0" xr:uid="{C9AFD568-1E46-4454-BA52-8A9A66369F9D}">
      <text>
        <r>
          <rPr>
            <b/>
            <sz val="9"/>
            <color indexed="81"/>
            <rFont val="Tahoma"/>
            <family val="2"/>
          </rPr>
          <t xml:space="preserve">2004 - Philip Helsen
0478/65 92 02
Peter.willemsen1@telenet.be
</t>
        </r>
      </text>
    </comment>
    <comment ref="AJ50" authorId="0" shapeId="0" xr:uid="{FABA4C0F-72E4-4AF5-BC18-C6A858D43DDF}">
      <text>
        <r>
          <rPr>
            <b/>
            <sz val="9"/>
            <color indexed="81"/>
            <rFont val="Tahoma"/>
            <family val="2"/>
          </rPr>
          <t xml:space="preserve">2003 - Biljartexpress 1
0476/43 83 51
chris.beyens1@telenet.be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50" authorId="0" shapeId="0" xr:uid="{52E7AF7B-FB94-4D54-AD27-00D559128114}">
      <text>
        <r>
          <rPr>
            <b/>
            <sz val="9"/>
            <color indexed="81"/>
            <rFont val="Tahoma"/>
            <family val="2"/>
          </rPr>
          <t xml:space="preserve">2008 - Breughel 1
0497/ 65 71 30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50" authorId="0" shapeId="0" xr:uid="{E1880AAD-BED8-4E34-B2AD-0719C5D1700D}">
      <text>
        <r>
          <rPr>
            <b/>
            <sz val="9"/>
            <color indexed="81"/>
            <rFont val="Tahoma"/>
            <family val="2"/>
          </rPr>
          <t xml:space="preserve">2003 - Biljartexpress 1
0476/43 83 51
chris.beyens1@telenet.be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50" authorId="0" shapeId="0" xr:uid="{3100A44B-D578-4EA3-80C1-6EA273751C7B}">
      <text>
        <r>
          <rPr>
            <b/>
            <sz val="9"/>
            <color indexed="81"/>
            <rFont val="Tahoma"/>
            <family val="2"/>
          </rPr>
          <t xml:space="preserve">2004 - De Slagmolen
0495/94 33 58
rogevawouters@gmail.com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50" authorId="0" shapeId="0" xr:uid="{E14303CC-B9D5-44EC-9C0C-DFF2D68747B1}">
      <text>
        <r>
          <rPr>
            <b/>
            <sz val="9"/>
            <color indexed="81"/>
            <rFont val="Tahoma"/>
            <family val="2"/>
          </rPr>
          <t xml:space="preserve">2023 - De Dreef 1
</t>
        </r>
      </text>
    </comment>
    <comment ref="BZ50" authorId="0" shapeId="0" xr:uid="{56BF17DD-B3EF-4EDD-BFA3-CA42544AD7F1}">
      <text>
        <r>
          <rPr>
            <b/>
            <sz val="9"/>
            <color indexed="81"/>
            <rFont val="Tahoma"/>
            <family val="2"/>
          </rPr>
          <t xml:space="preserve">2019 - De Roden Bal 2
0486/40 85 79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G50" authorId="0" shapeId="0" xr:uid="{D15E861D-1CC6-4027-8BC0-2D68BE95230D}">
      <text>
        <r>
          <rPr>
            <b/>
            <sz val="9"/>
            <color indexed="81"/>
            <rFont val="Tahoma"/>
            <family val="2"/>
          </rPr>
          <t>2009 - Donuts 1
0499/35 81 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U50" authorId="0" shapeId="0" xr:uid="{AB677CA8-DDB6-4743-80FB-2E33CF27A29A}">
      <text>
        <r>
          <rPr>
            <b/>
            <sz val="9"/>
            <color indexed="81"/>
            <rFont val="Tahoma"/>
            <family val="2"/>
          </rPr>
          <t>2023 - Fam.Cuypers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0479/36 94 04
desze81@gmail.com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B50" authorId="0" shapeId="0" xr:uid="{1E1D33F6-82E0-4361-BCDB-4AD6E701A0F3}">
      <text>
        <r>
          <rPr>
            <b/>
            <sz val="9"/>
            <color indexed="81"/>
            <rFont val="Tahoma"/>
            <family val="2"/>
          </rPr>
          <t xml:space="preserve">2003 - Biljartexpress 1
0476/43 83 51
chris.beyens1@telenet.be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I50" authorId="0" shapeId="0" xr:uid="{8EFE7EBE-BFDF-4A39-8DCD-A3D9458E6B15}">
      <text>
        <r>
          <rPr>
            <b/>
            <sz val="9"/>
            <color indexed="81"/>
            <rFont val="Tahoma"/>
            <family val="2"/>
          </rPr>
          <t xml:space="preserve">2004 - Kruishuis 3
0467/07 83 02
</t>
        </r>
      </text>
    </comment>
    <comment ref="DQ50" authorId="0" shapeId="0" xr:uid="{5A71075E-85C3-4263-A9E0-27C51EFDF532}">
      <text>
        <r>
          <rPr>
            <b/>
            <sz val="9"/>
            <color indexed="81"/>
            <rFont val="Tahoma"/>
            <family val="2"/>
          </rPr>
          <t xml:space="preserve">2003 - Biljartexpress 1
0476/43 83 51
chris.beyens1@telenet.be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X50" authorId="0" shapeId="0" xr:uid="{0B85D23C-2411-4592-922E-D8E49BC34D3C}">
      <text>
        <r>
          <rPr>
            <b/>
            <sz val="9"/>
            <color indexed="81"/>
            <rFont val="Tahoma"/>
            <family val="2"/>
          </rPr>
          <t>2009 - Parkwijk 1
0483/08 77 84
luc.beyens4@telenet.be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E50" authorId="0" shapeId="0" xr:uid="{80E4FE10-8BB1-471B-9B46-F492D3BF043C}">
      <text>
        <r>
          <rPr>
            <b/>
            <sz val="9"/>
            <color indexed="81"/>
            <rFont val="Tahoma"/>
            <family val="2"/>
          </rPr>
          <t xml:space="preserve">2023 - Parkwijk 2
0475/93 56 88
stestom@hotmail.com
</t>
        </r>
      </text>
    </comment>
    <comment ref="EL50" authorId="0" shapeId="0" xr:uid="{62E644B2-457B-46DB-B0E4-F7F9C08F7346}">
      <text>
        <r>
          <rPr>
            <b/>
            <sz val="9"/>
            <color indexed="81"/>
            <rFont val="Tahoma"/>
            <family val="2"/>
          </rPr>
          <t xml:space="preserve">2003 - Biljartexpress 1
0476/43 83 51
chris.beyens1@telenet.be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S50" authorId="0" shapeId="0" xr:uid="{92220640-57D9-429E-BF25-000293AF4D8F}">
      <text>
        <r>
          <rPr>
            <b/>
            <sz val="9"/>
            <color indexed="81"/>
            <rFont val="Tahoma"/>
            <family val="2"/>
          </rPr>
          <t xml:space="preserve">2003 - Biljartexpress 1
0476/43 83 51
chris.beyens1@telenet.be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Z50" authorId="0" shapeId="0" xr:uid="{2CBF5EFA-364A-4A9C-AC25-46F83ECCF386}">
      <text>
        <r>
          <rPr>
            <b/>
            <sz val="9"/>
            <color indexed="81"/>
            <rFont val="Tahoma"/>
            <family val="2"/>
          </rPr>
          <t>2023 - Volkswil 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014/19 47 32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G50" authorId="0" shapeId="0" xr:uid="{6E5A246E-A828-4D60-BAA0-3183D47997F1}">
      <text>
        <r>
          <rPr>
            <b/>
            <sz val="9"/>
            <color indexed="81"/>
            <rFont val="Tahoma"/>
            <family val="2"/>
          </rPr>
          <t>2023 - Volkswil 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014/19 47 32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P53" authorId="0" shapeId="0" xr:uid="{F7E50F36-6487-4EF5-B21B-A7BAC0E9D0B9}">
      <text>
        <r>
          <rPr>
            <b/>
            <sz val="9"/>
            <color indexed="81"/>
            <rFont val="Tahoma"/>
            <family val="2"/>
          </rPr>
          <t>204 277=0,736 8*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58" authorId="0" shapeId="0" xr:uid="{5B5992C9-DF3F-42D8-B590-C3F892328990}">
      <text>
        <r>
          <rPr>
            <b/>
            <sz val="9"/>
            <color indexed="81"/>
            <rFont val="Tahoma"/>
            <family val="2"/>
          </rPr>
          <t>2022 - Breughel 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0478/67 02 39</t>
        </r>
      </text>
    </comment>
    <comment ref="BZ58" authorId="0" shapeId="0" xr:uid="{526CF7BD-DF8A-43EC-ADDD-A40A4086857A}">
      <text>
        <r>
          <rPr>
            <b/>
            <sz val="9"/>
            <color indexed="81"/>
            <rFont val="Tahoma"/>
            <family val="2"/>
          </rPr>
          <t>2023 - De Roden Bal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G58" authorId="0" shapeId="0" xr:uid="{DCAA622F-18EA-4C4F-B9A5-4E60B8FA63BE}">
      <text>
        <r>
          <rPr>
            <b/>
            <sz val="9"/>
            <color indexed="81"/>
            <rFont val="Tahoma"/>
            <family val="2"/>
          </rPr>
          <t xml:space="preserve">2022 - Donuts 1
0486/34 47 65
verheyenmichael007@gmail.com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I58" authorId="0" shapeId="0" xr:uid="{2B55355D-BAD2-4D1B-A313-89401D521D7D}">
      <text>
        <r>
          <rPr>
            <b/>
            <sz val="9"/>
            <color indexed="81"/>
            <rFont val="Tahoma"/>
            <family val="2"/>
          </rPr>
          <t>2023 - Kruishuis 3
0466/44 54 41
luc.dhaenen@gùail.com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<sst xmlns="http://schemas.openxmlformats.org/spreadsheetml/2006/main" count="2924" uniqueCount="386">
  <si>
    <t>BILJARTEXPRESS 1</t>
  </si>
  <si>
    <t>BILJARTEXPRESS 70</t>
  </si>
  <si>
    <t>DE DEUGNIETEN</t>
  </si>
  <si>
    <t>LIMAR CHOCOLATES</t>
  </si>
  <si>
    <t>PHILIP HELSEN Vloer-en Tglwerken</t>
  </si>
  <si>
    <t>CAMPINABOYS</t>
  </si>
  <si>
    <t>BREUGHEL 1</t>
  </si>
  <si>
    <t>BREUGHEL 4</t>
  </si>
  <si>
    <t>DE SMAGMOLEN</t>
  </si>
  <si>
    <t>DE DREEF 1</t>
  </si>
  <si>
    <t>DE RODEN BAL 1</t>
  </si>
  <si>
    <t>DE RODEN BAL 2</t>
  </si>
  <si>
    <t>DONUTS</t>
  </si>
  <si>
    <t>DE DREEF 15</t>
  </si>
  <si>
    <t>FAM.CUYPERS</t>
  </si>
  <si>
    <t>KRUISHUIS 1</t>
  </si>
  <si>
    <t>KRUISHUIS 3</t>
  </si>
  <si>
    <t>KRUISHUIS 4</t>
  </si>
  <si>
    <t>PARKWIJK 1</t>
  </si>
  <si>
    <t>PARKWIJK 2</t>
  </si>
  <si>
    <t>VOLKSWIL 1</t>
  </si>
  <si>
    <t>VOLKSWIL 2</t>
  </si>
  <si>
    <t>VOLKSWIL 3</t>
  </si>
  <si>
    <t>Beyens Chris (017)</t>
  </si>
  <si>
    <t>GP</t>
  </si>
  <si>
    <t>CAR.</t>
  </si>
  <si>
    <t>BEUR.</t>
  </si>
  <si>
    <t>GEM.</t>
  </si>
  <si>
    <t>AW</t>
  </si>
  <si>
    <t>Boogers Wilfried (433)</t>
  </si>
  <si>
    <t>Renders Jos (389)</t>
  </si>
  <si>
    <t>Bosch Leo (340)</t>
  </si>
  <si>
    <t>Schaerlaeken Karel (057)</t>
  </si>
  <si>
    <t>Van Gestel Emiel (134)</t>
  </si>
  <si>
    <t>Van Dyck Luc (304</t>
  </si>
  <si>
    <t>Wittemans Dimitri (179)</t>
  </si>
  <si>
    <t>Van Gestel Hans (095)</t>
  </si>
  <si>
    <t>Proost Ronny (361)</t>
  </si>
  <si>
    <t>Kuylen Gust (165)</t>
  </si>
  <si>
    <t>Stroop Jan (426)</t>
  </si>
  <si>
    <t>Sas Patrick (241)</t>
  </si>
  <si>
    <t>Herremans Eric (141)</t>
  </si>
  <si>
    <t>Craane Freddy (470)</t>
  </si>
  <si>
    <t>Evers Chris (395)</t>
  </si>
  <si>
    <t>Vervoort Philip (031)</t>
  </si>
  <si>
    <t>Verheyen Manuel (154)</t>
  </si>
  <si>
    <t>Quadflieg Rene (025)</t>
  </si>
  <si>
    <t>Janssen Ronny (450)</t>
  </si>
  <si>
    <t>Geudens Daniel (474)</t>
  </si>
  <si>
    <t>Gilops Philip (065)</t>
  </si>
  <si>
    <t>Bartels Frans (466)</t>
  </si>
  <si>
    <t>2021-2022</t>
  </si>
  <si>
    <t>2022-2023</t>
  </si>
  <si>
    <t>2023-2024</t>
  </si>
  <si>
    <t>2023-2024 KBBB</t>
  </si>
  <si>
    <t>2023-2024 ADL</t>
  </si>
  <si>
    <t>TOTAAL</t>
  </si>
  <si>
    <t>Cremers Steven (346)</t>
  </si>
  <si>
    <t>Leyland Dave (177)</t>
  </si>
  <si>
    <t>Renders Kevin (190)</t>
  </si>
  <si>
    <t>Maes Jozef (275)</t>
  </si>
  <si>
    <t>Swaans Frank (458)</t>
  </si>
  <si>
    <t>Van Loon Gery (076)</t>
  </si>
  <si>
    <t>Wittemans Boud. (163)</t>
  </si>
  <si>
    <t>Stessens Swat (013)</t>
  </si>
  <si>
    <t>Wouters Marc (050)</t>
  </si>
  <si>
    <t>Melis Jeylle (294)</t>
  </si>
  <si>
    <t>De Proost Didier (498)</t>
  </si>
  <si>
    <t>Van Hoye Ronan (297)</t>
  </si>
  <si>
    <t>Baelus Tom (509)</t>
  </si>
  <si>
    <t>Sommen Jan 406)</t>
  </si>
  <si>
    <t>Cuypers Jean-Paul (436)</t>
  </si>
  <si>
    <t>Janssens Alain (097)</t>
  </si>
  <si>
    <t>Maes Bob (048)</t>
  </si>
  <si>
    <t>Verhaegen Raym. (059)</t>
  </si>
  <si>
    <t>Machielsen Dirk (399)</t>
  </si>
  <si>
    <t>Snoeckx Mike (043)</t>
  </si>
  <si>
    <t>Poels Luc (455)</t>
  </si>
  <si>
    <t>Janssens Luc (225)</t>
  </si>
  <si>
    <t>Broeckx Stan (210)</t>
  </si>
  <si>
    <t>Dierckx Kenn (198)</t>
  </si>
  <si>
    <t>Poels Kris (021)</t>
  </si>
  <si>
    <t>Renders Leo(072)</t>
  </si>
  <si>
    <t>Rooms Marc (456)</t>
  </si>
  <si>
    <t>Van den Berg Alfons (077)</t>
  </si>
  <si>
    <t>Marien Rik (387)</t>
  </si>
  <si>
    <t>Van Litsenborg D.(317)</t>
  </si>
  <si>
    <t>Jadot Willy (056)</t>
  </si>
  <si>
    <t>Van den Kerkhof Rony(051)</t>
  </si>
  <si>
    <t>Melis Roger (019)</t>
  </si>
  <si>
    <t>Verstraeten Tom (499)</t>
  </si>
  <si>
    <t>Baelus Eddy (278)</t>
  </si>
  <si>
    <t>De Puysseleir Dirk (212)</t>
  </si>
  <si>
    <t>Ooms Patrick (496)</t>
  </si>
  <si>
    <t>Cuypers Jef (014)</t>
  </si>
  <si>
    <t>Van Hout Jiri (084)</t>
  </si>
  <si>
    <t>Hulsmans Joeri (447)</t>
  </si>
  <si>
    <t>Loots Eric (101)</t>
  </si>
  <si>
    <t>Machielsen Ivan(062)</t>
  </si>
  <si>
    <t>Ceelen Luc (393)</t>
  </si>
  <si>
    <t>Sommen Mike (457)</t>
  </si>
  <si>
    <t>Lemmens Luc (363)</t>
  </si>
  <si>
    <t>De Proost Renaat (394)</t>
  </si>
  <si>
    <t>Gevers Nick (133)</t>
  </si>
  <si>
    <t>Stoops Jean-Pierre(157)</t>
  </si>
  <si>
    <t>Werrens Kevin (416)</t>
  </si>
  <si>
    <t>Smet Frank (385)</t>
  </si>
  <si>
    <t>Van Reusel Frans (007)</t>
  </si>
  <si>
    <t>Willems Chris (296)</t>
  </si>
  <si>
    <t>Wittenberg Frank (322)</t>
  </si>
  <si>
    <t>Tempeleers Jordy (326)</t>
  </si>
  <si>
    <t>Marynissen Eddy (401)</t>
  </si>
  <si>
    <t>Dierckx Eric (022)</t>
  </si>
  <si>
    <t>Van Beers Dirk (460)</t>
  </si>
  <si>
    <t>Evers Luc (217)</t>
  </si>
  <si>
    <t>Hens Erwin (445)</t>
  </si>
  <si>
    <t>Van den Bliek Chris (248)</t>
  </si>
  <si>
    <t>Cuypers Luc (040)</t>
  </si>
  <si>
    <t>Petit Henri (039)</t>
  </si>
  <si>
    <t>Claessen Francine (126)</t>
  </si>
  <si>
    <t>Beyens Leo (324)</t>
  </si>
  <si>
    <t>Machielsen Leo (027)</t>
  </si>
  <si>
    <t>Blockx Charel (380)</t>
  </si>
  <si>
    <t>Verachtert Armand (461)</t>
  </si>
  <si>
    <t>Mispoulier Frans (144)</t>
  </si>
  <si>
    <t>Fagardo Guy (443)</t>
  </si>
  <si>
    <t>Goris Jordi (420)</t>
  </si>
  <si>
    <t>Toelen Eddy (001)</t>
  </si>
  <si>
    <t>Wijnants Kenneth (152)</t>
  </si>
  <si>
    <t>Van Accom Emiel (183)</t>
  </si>
  <si>
    <t>Vanwesemael David (104)</t>
  </si>
  <si>
    <t>Smets Ben (493)</t>
  </si>
  <si>
    <t>Stappers Kevin (171)</t>
  </si>
  <si>
    <t>Verscheuren Andre (093)</t>
  </si>
  <si>
    <t>Gijs Freddy (137)</t>
  </si>
  <si>
    <t>Van Deun Nick (200)</t>
  </si>
  <si>
    <t>Verheyen Marc (500)</t>
  </si>
  <si>
    <t>Boudewijns Jelle (467)</t>
  </si>
  <si>
    <t>Broos Dirk (468)</t>
  </si>
  <si>
    <t>Haezeleger Albert (497)</t>
  </si>
  <si>
    <t>Cuypers Marc (437)</t>
  </si>
  <si>
    <t>Segers Jan (480)</t>
  </si>
  <si>
    <t>Cuypers Alex (503)</t>
  </si>
  <si>
    <t>Werrens Eddy (100)</t>
  </si>
  <si>
    <t>Discart John (472)</t>
  </si>
  <si>
    <t>Dehouwer Ludo (377)</t>
  </si>
  <si>
    <t>Verbeeck Jef (462)</t>
  </si>
  <si>
    <t>Geenen Ludo (219)</t>
  </si>
  <si>
    <t>Goris Yves (195)</t>
  </si>
  <si>
    <t>Verschuren Marc (103)</t>
  </si>
  <si>
    <t>Willemsen Jonas (464)</t>
  </si>
  <si>
    <t>Verdonck Harry (110)</t>
  </si>
  <si>
    <t>Vissers Jean-J. (049)</t>
  </si>
  <si>
    <t>Segers Jef (312)</t>
  </si>
  <si>
    <t>Michielsen Patrick (078)</t>
  </si>
  <si>
    <t>Geerts Marc (343)</t>
  </si>
  <si>
    <t>Van Deun Paul (045)</t>
  </si>
  <si>
    <t>Moonen Tony (477)</t>
  </si>
  <si>
    <t>Van Agtmael Roger (407)</t>
  </si>
  <si>
    <t>Robbrecht Philip (382)</t>
  </si>
  <si>
    <t>Cuypers Michel (194)</t>
  </si>
  <si>
    <t>Van Strijdonck Sven (492)</t>
  </si>
  <si>
    <t>Helsen Gert (444)</t>
  </si>
  <si>
    <t>Geerts Werner (302)</t>
  </si>
  <si>
    <t>Van Dun Leo (483)</t>
  </si>
  <si>
    <t>Stessens Jim (245)</t>
  </si>
  <si>
    <t>Vermeiren Glenn (423)</t>
  </si>
  <si>
    <t>Gorremans Marcel (107)</t>
  </si>
  <si>
    <t>Van Dooren Dirk (044)</t>
  </si>
  <si>
    <t>Wijnants Jan (011)</t>
  </si>
  <si>
    <t>Van Raak Peter (413)</t>
  </si>
  <si>
    <t>Willemsen Peter (005)</t>
  </si>
  <si>
    <t>Pynenborg Mario (175)</t>
  </si>
  <si>
    <t>Wouters Roger (053)</t>
  </si>
  <si>
    <t>Versmissen Ad (495)</t>
  </si>
  <si>
    <t>Daneels Karel (438)</t>
  </si>
  <si>
    <t>Verhoeven Marc (375)</t>
  </si>
  <si>
    <t>Destombes Dave (501)</t>
  </si>
  <si>
    <t>Van den Eynt Paul (250)</t>
  </si>
  <si>
    <t>Beyens Luc (378)</t>
  </si>
  <si>
    <t>Stessens Tom (504)</t>
  </si>
  <si>
    <t>Wouters Johan (505)</t>
  </si>
  <si>
    <t>Wynen Bart (418)</t>
  </si>
  <si>
    <t>Hollants Raf (475)</t>
  </si>
  <si>
    <t>Wagemans Patrick (506)</t>
  </si>
  <si>
    <t>Verheyen Michael (489)</t>
  </si>
  <si>
    <t>D'Haenen Luc  (508)</t>
  </si>
  <si>
    <t>Biljartexpress 1</t>
  </si>
  <si>
    <t>Biljartexpress 70</t>
  </si>
  <si>
    <t>De Deugnieten</t>
  </si>
  <si>
    <t>Limar Chocolates</t>
  </si>
  <si>
    <t>Philip Helsen Vl.-Tglwerk.</t>
  </si>
  <si>
    <t>Campinaboys</t>
  </si>
  <si>
    <t>Breughel 1</t>
  </si>
  <si>
    <t>Breughel 4</t>
  </si>
  <si>
    <t>De Slagmolen</t>
  </si>
  <si>
    <t>De Dreef 1</t>
  </si>
  <si>
    <t>De Roden Bal 1</t>
  </si>
  <si>
    <t>De Roden Bal 2</t>
  </si>
  <si>
    <t>Donuts 1</t>
  </si>
  <si>
    <t>De Dreef 15</t>
  </si>
  <si>
    <t>Fam.Cuypers</t>
  </si>
  <si>
    <t>Kruishuis 1</t>
  </si>
  <si>
    <t>Kruishuis 3</t>
  </si>
  <si>
    <t>Kruishuis 4</t>
  </si>
  <si>
    <t>Parkwijk 1</t>
  </si>
  <si>
    <t>Parkwijk 2</t>
  </si>
  <si>
    <t>Volkswil 1</t>
  </si>
  <si>
    <t>Volkswil 2</t>
  </si>
  <si>
    <t>Volkswil 3</t>
  </si>
  <si>
    <t>Sportjaar 2023-2024</t>
  </si>
  <si>
    <t>TSP</t>
  </si>
  <si>
    <t>PLOEG</t>
  </si>
  <si>
    <t>CAR</t>
  </si>
  <si>
    <t>BRT</t>
  </si>
  <si>
    <t>8*</t>
  </si>
  <si>
    <t>DeDreef 1</t>
  </si>
  <si>
    <t>2j</t>
  </si>
  <si>
    <t>Fam Cuypers</t>
  </si>
  <si>
    <t>Philip Helsen Vl.- Tgw.</t>
  </si>
  <si>
    <t xml:space="preserve">Beyens Chris   </t>
  </si>
  <si>
    <t>Cremers Steven</t>
  </si>
  <si>
    <t>Dierckx Ken</t>
  </si>
  <si>
    <t>Gevers Nick</t>
  </si>
  <si>
    <t>Goris Jordy</t>
  </si>
  <si>
    <t>Goris Yves</t>
  </si>
  <si>
    <t>Van Dooren Dirk</t>
  </si>
  <si>
    <t>Boogers Wilfried</t>
  </si>
  <si>
    <t>Leyland David</t>
  </si>
  <si>
    <t>Poels Kris</t>
  </si>
  <si>
    <t>Stoops Jean</t>
  </si>
  <si>
    <t>Toelen Eddy</t>
  </si>
  <si>
    <t>Verschuren Marc</t>
  </si>
  <si>
    <t>Renders Jos</t>
  </si>
  <si>
    <t>Renders Kevin</t>
  </si>
  <si>
    <t>Renders Leo</t>
  </si>
  <si>
    <t>Werrens Kevin</t>
  </si>
  <si>
    <t>Wijnants Kenneth</t>
  </si>
  <si>
    <t>Bosch Leo</t>
  </si>
  <si>
    <t>Maes Jos</t>
  </si>
  <si>
    <t>Rooms Marc</t>
  </si>
  <si>
    <t>Smet Frank</t>
  </si>
  <si>
    <t>Van Accom Emiel</t>
  </si>
  <si>
    <t>Willemsen Jonas</t>
  </si>
  <si>
    <t>Schaerlaeken Karel</t>
  </si>
  <si>
    <t>Swaans Frank</t>
  </si>
  <si>
    <t>Van den Berg Alfons</t>
  </si>
  <si>
    <t>Van Reusel Frans</t>
  </si>
  <si>
    <t>Vanwesemael David</t>
  </si>
  <si>
    <t>Verdonck Harry</t>
  </si>
  <si>
    <t>Willemsen Peter</t>
  </si>
  <si>
    <t>Marien Rik</t>
  </si>
  <si>
    <t>Smets Ben</t>
  </si>
  <si>
    <t>Van Gestel Emiel</t>
  </si>
  <si>
    <t>Van Loon Gerry</t>
  </si>
  <si>
    <t>Willems Chris</t>
  </si>
  <si>
    <t>Pynenborg Mario</t>
  </si>
  <si>
    <t>Segers Jef</t>
  </si>
  <si>
    <t>Stappers Kevin</t>
  </si>
  <si>
    <t>Van Dyck Luc</t>
  </si>
  <si>
    <t>Van Litsenborg Danny</t>
  </si>
  <si>
    <t>Wittenberg Frank</t>
  </si>
  <si>
    <t>Wittemans Boudewijn</t>
  </si>
  <si>
    <t>Jadot Willy</t>
  </si>
  <si>
    <t>Michielsen Patrick</t>
  </si>
  <si>
    <t>Stessens Swat</t>
  </si>
  <si>
    <t>Tempeleers Jordy</t>
  </si>
  <si>
    <t>Verschueren Andre</t>
  </si>
  <si>
    <t>Wittemans Dimitri</t>
  </si>
  <si>
    <t>Geerts Marc</t>
  </si>
  <si>
    <t>Gijs Freddy</t>
  </si>
  <si>
    <t>Van den Kerkhof Rony</t>
  </si>
  <si>
    <t>Van Gestel Hans</t>
  </si>
  <si>
    <t>Wouters Marc</t>
  </si>
  <si>
    <t>Wouters Roger</t>
  </si>
  <si>
    <t>Dierckx Eric</t>
  </si>
  <si>
    <t>Melis Jeylle</t>
  </si>
  <si>
    <t>Melis Roger</t>
  </si>
  <si>
    <t>Proost Ronny</t>
  </si>
  <si>
    <t>Van Deun Nick</t>
  </si>
  <si>
    <t>Van Deun Paul</t>
  </si>
  <si>
    <t>Versmissen Ad</t>
  </si>
  <si>
    <t>De Proost Didier</t>
  </si>
  <si>
    <t>Kuylen Gust</t>
  </si>
  <si>
    <t>Moonen Tony</t>
  </si>
  <si>
    <t>Van Beers Dirk</t>
  </si>
  <si>
    <t>Verstraeten Tom</t>
  </si>
  <si>
    <t>Verheyen Marc</t>
  </si>
  <si>
    <t>Baelus Eddy</t>
  </si>
  <si>
    <t>Boudewijns Jelle</t>
  </si>
  <si>
    <t>Evers Luc</t>
  </si>
  <si>
    <t>Stroop Jan</t>
  </si>
  <si>
    <t>Van Agtmael Roger</t>
  </si>
  <si>
    <t>Van Hoye Ronan</t>
  </si>
  <si>
    <t>Wagemans Patrick</t>
  </si>
  <si>
    <t>Broos Dirk</t>
  </si>
  <si>
    <t>Baelus Tom</t>
  </si>
  <si>
    <t>De Puysseleir Dirk</t>
  </si>
  <si>
    <t>Hens Erwin</t>
  </si>
  <si>
    <t>Robbrecht Philip</t>
  </si>
  <si>
    <t>Sas Patrick</t>
  </si>
  <si>
    <t>Verheyen Michael</t>
  </si>
  <si>
    <t>Verhoeven Mark</t>
  </si>
  <si>
    <t>Evers Chris</t>
  </si>
  <si>
    <t>Janssens Alain</t>
  </si>
  <si>
    <t>Van Hout Jiri</t>
  </si>
  <si>
    <t>Van Strijdonck Sven</t>
  </si>
  <si>
    <t>Segers Jan</t>
  </si>
  <si>
    <t>Claessen Francine</t>
  </si>
  <si>
    <t>Cuypers Alex</t>
  </si>
  <si>
    <t>Helsen Gert</t>
  </si>
  <si>
    <t>Hulsmans Joeri</t>
  </si>
  <si>
    <t>Maes Bob</t>
  </si>
  <si>
    <t>Vervoort Philip</t>
  </si>
  <si>
    <t>Beyens Leo</t>
  </si>
  <si>
    <t>Geerts Werner</t>
  </si>
  <si>
    <t>Loots Eric</t>
  </si>
  <si>
    <t>Verhaegen Raymond</t>
  </si>
  <si>
    <t>Werrens Eddy</t>
  </si>
  <si>
    <t>Verheyen Manuel</t>
  </si>
  <si>
    <t>Coeckelberghs Nino</t>
  </si>
  <si>
    <t>Haezeleger Albert</t>
  </si>
  <si>
    <t>Herremans Eric</t>
  </si>
  <si>
    <t>Ooms Patrick</t>
  </si>
  <si>
    <t>Sommen Jan</t>
  </si>
  <si>
    <t>Van den Bliek Chris</t>
  </si>
  <si>
    <t>Beyens Luc</t>
  </si>
  <si>
    <t>Discart John</t>
  </si>
  <si>
    <t>Machielsen Dirk</t>
  </si>
  <si>
    <t>Machielsen Ivan</t>
  </si>
  <si>
    <t>Machielsen Leo</t>
  </si>
  <si>
    <t>Van Dun Leo</t>
  </si>
  <si>
    <t>Quadflieg Rene</t>
  </si>
  <si>
    <t>Blockx Charel</t>
  </si>
  <si>
    <t>Ceelen Luc</t>
  </si>
  <si>
    <t>Dehouwer Ludo</t>
  </si>
  <si>
    <t>Janssen Ronny</t>
  </si>
  <si>
    <t>Snoeckx Mike</t>
  </si>
  <si>
    <t>Stessens Jim</t>
  </si>
  <si>
    <t>Stessens Tom</t>
  </si>
  <si>
    <t>Poels Luc</t>
  </si>
  <si>
    <t>Sommen Mike</t>
  </si>
  <si>
    <t>Verachtert Armand</t>
  </si>
  <si>
    <t>Verbeeck Jef</t>
  </si>
  <si>
    <t>Vermeiren Glenn</t>
  </si>
  <si>
    <t>Gilops Philip</t>
  </si>
  <si>
    <t>Janssens Luc</t>
  </si>
  <si>
    <t>Lemmens Luc</t>
  </si>
  <si>
    <t>Mispoulier Frans</t>
  </si>
  <si>
    <t>Bartels Frans</t>
  </si>
  <si>
    <t>Broeckx Constant</t>
  </si>
  <si>
    <t>De Proost Renaat</t>
  </si>
  <si>
    <t>Fagardo Guy</t>
  </si>
  <si>
    <t>Geenen Ludo</t>
  </si>
  <si>
    <t>Cuypers Jean Paul</t>
  </si>
  <si>
    <t>Cuypers Jef</t>
  </si>
  <si>
    <t>Cuypers Luc</t>
  </si>
  <si>
    <t>Cuypers Michel</t>
  </si>
  <si>
    <t>Craane Freddy</t>
  </si>
  <si>
    <t>2024-25</t>
  </si>
  <si>
    <t>Wijnants Jan</t>
  </si>
  <si>
    <t>Wynen Bart</t>
  </si>
  <si>
    <t>D'Haenen Luc</t>
  </si>
  <si>
    <t>Gorremans Marcel</t>
  </si>
  <si>
    <t>Wouters Johan</t>
  </si>
  <si>
    <t>Destombes Dave</t>
  </si>
  <si>
    <t>Marynissen Eddy</t>
  </si>
  <si>
    <t>Daneels Karel</t>
  </si>
  <si>
    <t>Ploeg</t>
  </si>
  <si>
    <t>A.W</t>
  </si>
  <si>
    <t>Beurten</t>
  </si>
  <si>
    <t>Gem.</t>
  </si>
  <si>
    <t>24-25</t>
  </si>
  <si>
    <t>DE CINGEL</t>
  </si>
  <si>
    <t>Vab de Cruys Paul(388)</t>
  </si>
  <si>
    <t>2017-2018</t>
  </si>
  <si>
    <t>2018-2019</t>
  </si>
  <si>
    <t>2019-2021</t>
  </si>
  <si>
    <t>Sas Kevin (405)</t>
  </si>
  <si>
    <t>2016-2017</t>
  </si>
  <si>
    <t>2015-2016</t>
  </si>
  <si>
    <t>Sas Ronny (510)</t>
  </si>
  <si>
    <t>2020-2022 KBBB</t>
  </si>
  <si>
    <t>8 of 9</t>
  </si>
  <si>
    <t>Caramboles</t>
  </si>
  <si>
    <t>Speler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</si>
</sst>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0.0000"/>
  </numFmts>
  <fonts count="2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name val="Arial Black"/>
      <family val="2"/>
    </font>
    <font>
      <b/>
      <sz val="11"/>
      <color rgb="FFFF0000"/>
      <name val="Arial Black"/>
      <family val="2"/>
    </font>
    <font>
      <sz val="11"/>
      <color theme="1"/>
      <name val="Times New Roman"/>
      <family val="1"/>
    </font>
    <font>
      <sz val="11"/>
      <color rgb="FF00B05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B050"/>
      <name val="Times New Roman"/>
      <family val="1"/>
    </font>
    <font>
      <sz val="11"/>
      <name val="Times New Roman"/>
      <family val="1"/>
    </font>
    <font>
      <b/>
      <sz val="11"/>
      <color theme="1"/>
      <name val="Arial Black"/>
      <family val="2"/>
    </font>
    <font>
      <sz val="10"/>
      <color rgb="FFFF0000"/>
      <name val="Arial Black"/>
      <family val="2"/>
    </font>
    <font>
      <sz val="10"/>
      <color theme="1"/>
      <name val="Arial Black"/>
      <family val="2"/>
    </font>
    <font>
      <sz val="11"/>
      <color rgb="FFFF0000"/>
      <name val="Times New Roman"/>
      <family val="1"/>
    </font>
    <font>
      <b/>
      <sz val="11"/>
      <color rgb="FFFF000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FF0000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color theme="1"/>
      <name val="Times New Roman"/>
      <family val="1"/>
    </font>
    <font>
      <sz val="12"/>
      <color rgb="FFFF0000"/>
      <name val="Aptos Narrow"/>
      <family val="2"/>
      <scheme val="minor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8" fillId="0" borderId="0"/>
  </cellStyleXfs>
  <cellXfs count="89">
    <xf numFmtId="0" fontId="0" fillId="0" borderId="0" xfId="0"/>
    <xf numFmtId="0" fontId="3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/>
    <xf numFmtId="164" fontId="6" fillId="0" borderId="6" xfId="0" applyNumberFormat="1" applyFont="1" applyBorder="1"/>
    <xf numFmtId="0" fontId="6" fillId="0" borderId="7" xfId="0" applyFont="1" applyBorder="1"/>
    <xf numFmtId="0" fontId="0" fillId="0" borderId="8" xfId="0" applyBorder="1"/>
    <xf numFmtId="164" fontId="1" fillId="0" borderId="8" xfId="0" applyNumberFormat="1" applyFont="1" applyBorder="1"/>
    <xf numFmtId="0" fontId="0" fillId="0" borderId="9" xfId="0" applyBorder="1"/>
    <xf numFmtId="164" fontId="7" fillId="0" borderId="8" xfId="0" applyNumberFormat="1" applyFont="1" applyBorder="1"/>
    <xf numFmtId="165" fontId="8" fillId="0" borderId="8" xfId="0" applyNumberFormat="1" applyFont="1" applyBorder="1"/>
    <xf numFmtId="164" fontId="8" fillId="0" borderId="8" xfId="0" applyNumberFormat="1" applyFont="1" applyBorder="1"/>
    <xf numFmtId="2" fontId="8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6" fillId="0" borderId="8" xfId="0" applyFont="1" applyBorder="1"/>
    <xf numFmtId="164" fontId="6" fillId="0" borderId="8" xfId="0" applyNumberFormat="1" applyFont="1" applyBorder="1"/>
    <xf numFmtId="0" fontId="6" fillId="0" borderId="9" xfId="0" applyFont="1" applyBorder="1"/>
    <xf numFmtId="0" fontId="0" fillId="0" borderId="9" xfId="0" applyBorder="1" applyAlignment="1">
      <alignment horizontal="right"/>
    </xf>
    <xf numFmtId="2" fontId="1" fillId="0" borderId="8" xfId="0" applyNumberFormat="1" applyFont="1" applyBorder="1"/>
    <xf numFmtId="164" fontId="9" fillId="0" borderId="8" xfId="0" applyNumberFormat="1" applyFont="1" applyBorder="1"/>
    <xf numFmtId="164" fontId="0" fillId="0" borderId="8" xfId="0" applyNumberFormat="1" applyBorder="1"/>
    <xf numFmtId="0" fontId="6" fillId="0" borderId="11" xfId="0" applyFont="1" applyBorder="1" applyAlignment="1">
      <alignment horizontal="left" vertical="center"/>
    </xf>
    <xf numFmtId="0" fontId="6" fillId="0" borderId="12" xfId="0" applyFont="1" applyBorder="1"/>
    <xf numFmtId="0" fontId="6" fillId="0" borderId="13" xfId="0" applyFont="1" applyBorder="1"/>
    <xf numFmtId="164" fontId="10" fillId="0" borderId="8" xfId="0" applyNumberFormat="1" applyFont="1" applyBorder="1"/>
    <xf numFmtId="2" fontId="10" fillId="0" borderId="8" xfId="0" applyNumberFormat="1" applyFont="1" applyBorder="1"/>
    <xf numFmtId="0" fontId="11" fillId="0" borderId="2" xfId="0" applyFont="1" applyBorder="1" applyAlignment="1">
      <alignment horizontal="left" vertical="center"/>
    </xf>
    <xf numFmtId="0" fontId="12" fillId="0" borderId="3" xfId="0" applyFont="1" applyBorder="1"/>
    <xf numFmtId="0" fontId="13" fillId="0" borderId="3" xfId="0" applyFont="1" applyBorder="1"/>
    <xf numFmtId="164" fontId="13" fillId="0" borderId="3" xfId="0" applyNumberFormat="1" applyFont="1" applyBorder="1"/>
    <xf numFmtId="0" fontId="13" fillId="0" borderId="4" xfId="0" applyFont="1" applyBorder="1"/>
    <xf numFmtId="2" fontId="13" fillId="0" borderId="3" xfId="0" applyNumberFormat="1" applyFont="1" applyBorder="1"/>
    <xf numFmtId="0" fontId="1" fillId="0" borderId="9" xfId="0" applyFont="1" applyBorder="1"/>
    <xf numFmtId="166" fontId="8" fillId="0" borderId="8" xfId="0" applyNumberFormat="1" applyFont="1" applyBorder="1"/>
    <xf numFmtId="0" fontId="1" fillId="0" borderId="9" xfId="0" applyFont="1" applyBorder="1" applyAlignment="1">
      <alignment horizontal="right"/>
    </xf>
    <xf numFmtId="164" fontId="14" fillId="0" borderId="8" xfId="0" applyNumberFormat="1" applyFont="1" applyBorder="1"/>
    <xf numFmtId="166" fontId="10" fillId="0" borderId="8" xfId="0" applyNumberFormat="1" applyFont="1" applyBorder="1"/>
    <xf numFmtId="166" fontId="13" fillId="0" borderId="3" xfId="0" applyNumberFormat="1" applyFont="1" applyBorder="1"/>
    <xf numFmtId="165" fontId="10" fillId="0" borderId="8" xfId="0" applyNumberFormat="1" applyFont="1" applyBorder="1"/>
    <xf numFmtId="0" fontId="15" fillId="0" borderId="2" xfId="0" applyFont="1" applyBorder="1"/>
    <xf numFmtId="0" fontId="4" fillId="0" borderId="2" xfId="0" applyFont="1" applyBorder="1"/>
    <xf numFmtId="165" fontId="6" fillId="0" borderId="6" xfId="0" applyNumberFormat="1" applyFont="1" applyBorder="1"/>
    <xf numFmtId="166" fontId="6" fillId="0" borderId="6" xfId="0" applyNumberFormat="1" applyFont="1" applyBorder="1"/>
    <xf numFmtId="165" fontId="6" fillId="0" borderId="8" xfId="0" applyNumberFormat="1" applyFont="1" applyBorder="1"/>
    <xf numFmtId="166" fontId="6" fillId="0" borderId="8" xfId="0" applyNumberFormat="1" applyFont="1" applyBorder="1"/>
    <xf numFmtId="0" fontId="19" fillId="0" borderId="0" xfId="1" applyFont="1"/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right"/>
    </xf>
    <xf numFmtId="0" fontId="20" fillId="0" borderId="0" xfId="1" quotePrefix="1" applyFont="1" applyAlignment="1">
      <alignment horizontal="right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left"/>
    </xf>
    <xf numFmtId="0" fontId="20" fillId="0" borderId="0" xfId="1" applyFont="1"/>
    <xf numFmtId="164" fontId="21" fillId="0" borderId="0" xfId="1" applyNumberFormat="1" applyFont="1"/>
    <xf numFmtId="0" fontId="20" fillId="0" borderId="0" xfId="1" applyFont="1" applyAlignment="1">
      <alignment horizontal="right"/>
    </xf>
    <xf numFmtId="0" fontId="21" fillId="0" borderId="0" xfId="1" applyFont="1" applyAlignment="1">
      <alignment horizontal="right"/>
    </xf>
    <xf numFmtId="0" fontId="21" fillId="0" borderId="0" xfId="1" applyFont="1" applyAlignment="1">
      <alignment horizontal="center"/>
    </xf>
    <xf numFmtId="164" fontId="22" fillId="0" borderId="0" xfId="1" applyNumberFormat="1" applyFont="1"/>
    <xf numFmtId="0" fontId="22" fillId="0" borderId="0" xfId="1" applyFont="1" applyAlignment="1">
      <alignment horizontal="right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vertical="center"/>
    </xf>
    <xf numFmtId="0" fontId="24" fillId="0" borderId="0" xfId="1" applyFont="1"/>
    <xf numFmtId="164" fontId="20" fillId="0" borderId="0" xfId="1" applyNumberFormat="1" applyFont="1"/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 indent="7"/>
    </xf>
    <xf numFmtId="164" fontId="25" fillId="0" borderId="0" xfId="1" applyNumberFormat="1" applyFont="1"/>
    <xf numFmtId="0" fontId="25" fillId="0" borderId="0" xfId="1" applyFont="1" applyAlignment="1">
      <alignment horizontal="right"/>
    </xf>
    <xf numFmtId="0" fontId="25" fillId="0" borderId="0" xfId="1" quotePrefix="1" applyFont="1" applyAlignment="1">
      <alignment horizontal="right"/>
    </xf>
    <xf numFmtId="0" fontId="22" fillId="0" borderId="0" xfId="1" quotePrefix="1" applyFont="1" applyAlignment="1">
      <alignment horizontal="right"/>
    </xf>
    <xf numFmtId="0" fontId="21" fillId="0" borderId="0" xfId="1" applyFont="1"/>
    <xf numFmtId="164" fontId="20" fillId="0" borderId="0" xfId="1" quotePrefix="1" applyNumberFormat="1" applyFont="1" applyAlignment="1">
      <alignment horizontal="right"/>
    </xf>
    <xf numFmtId="0" fontId="22" fillId="0" borderId="0" xfId="1" applyFont="1"/>
    <xf numFmtId="0" fontId="25" fillId="0" borderId="0" xfId="1" applyFont="1" applyAlignment="1">
      <alignment horizontal="center"/>
    </xf>
    <xf numFmtId="0" fontId="10" fillId="0" borderId="0" xfId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0" fontId="24" fillId="0" borderId="0" xfId="1" applyFont="1" applyAlignment="1">
      <alignment horizontal="left"/>
    </xf>
    <xf numFmtId="0" fontId="20" fillId="0" borderId="0" xfId="1" quotePrefix="1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164" fontId="1" fillId="0" borderId="15" xfId="0" applyNumberFormat="1" applyFont="1" applyBorder="1"/>
    <xf numFmtId="0" fontId="0" fillId="2" borderId="15" xfId="0" applyFill="1" applyBorder="1"/>
    <xf numFmtId="164" fontId="0" fillId="2" borderId="15" xfId="0" applyNumberFormat="1" applyFill="1" applyBorder="1"/>
    <xf numFmtId="164" fontId="1" fillId="2" borderId="15" xfId="0" applyNumberFormat="1" applyFont="1" applyFill="1" applyBorder="1"/>
    <xf numFmtId="0" fontId="26" fillId="0" borderId="15" xfId="0" applyFont="1" applyBorder="1"/>
    <xf numFmtId="0" fontId="26" fillId="2" borderId="15" xfId="0" applyFont="1" applyFill="1" applyBorder="1"/>
    <xf numFmtId="0" fontId="27" fillId="0" borderId="14" xfId="0" applyFont="1" applyBorder="1" applyAlignment="1">
      <alignment horizontal="center"/>
    </xf>
  </cellXfs>
  <cellStyles count="2">
    <cellStyle name="Standaard" xfId="0" builtinId="0"/>
    <cellStyle name="Standaard 2" xfId="1" xr:uid="{9A3AC473-6A07-49AF-8897-F0EC4BD9E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18A44-52D7-4C5B-B0F2-EAAECECBF6C2}">
  <sheetPr>
    <tabColor rgb="FFFF0000"/>
  </sheetPr>
  <dimension ref="A1:T250"/>
  <sheetViews>
    <sheetView topLeftCell="A38" zoomScaleNormal="100" workbookViewId="0">
      <selection activeCell="A141" sqref="A141"/>
    </sheetView>
  </sheetViews>
  <sheetFormatPr defaultRowHeight="15" customHeight="1" x14ac:dyDescent="0.2"/>
  <cols>
    <col min="1" max="1" width="23.42578125" style="54" customWidth="1"/>
    <col min="2" max="2" width="4.7109375" style="54" customWidth="1"/>
    <col min="3" max="3" width="26.140625" style="54" customWidth="1"/>
    <col min="4" max="4" width="6.140625" style="54" customWidth="1"/>
    <col min="5" max="5" width="6.42578125" style="54" customWidth="1"/>
    <col min="6" max="6" width="6.7109375" style="54" customWidth="1"/>
    <col min="7" max="8" width="4.7109375" style="56" customWidth="1"/>
    <col min="9" max="9" width="4.7109375" style="54" customWidth="1"/>
    <col min="10" max="10" width="9.42578125" style="54" customWidth="1"/>
    <col min="11" max="11" width="9.140625" style="53"/>
    <col min="12" max="16" width="8.7109375" style="54" customWidth="1"/>
    <col min="17" max="16384" width="9.140625" style="54"/>
  </cols>
  <sheetData>
    <row r="1" spans="1:20" ht="15" customHeight="1" x14ac:dyDescent="0.2">
      <c r="A1" s="48" t="s">
        <v>210</v>
      </c>
      <c r="B1" s="49" t="s">
        <v>211</v>
      </c>
      <c r="C1" s="49" t="s">
        <v>212</v>
      </c>
      <c r="D1" s="49" t="s">
        <v>213</v>
      </c>
      <c r="E1" s="49" t="s">
        <v>214</v>
      </c>
      <c r="F1" s="49" t="s">
        <v>27</v>
      </c>
      <c r="G1" s="50" t="s">
        <v>28</v>
      </c>
      <c r="H1" s="51"/>
      <c r="I1" s="48"/>
      <c r="J1" s="52" t="s">
        <v>359</v>
      </c>
    </row>
    <row r="2" spans="1:20" ht="14.25" customHeight="1" x14ac:dyDescent="0.2">
      <c r="A2" s="54" t="s">
        <v>220</v>
      </c>
      <c r="B2" s="54">
        <v>12</v>
      </c>
      <c r="C2" s="54" t="s">
        <v>187</v>
      </c>
      <c r="D2" s="54">
        <v>221</v>
      </c>
      <c r="E2" s="54">
        <v>289</v>
      </c>
      <c r="F2" s="55">
        <f t="shared" ref="F2:F68" si="0">ROUNDDOWN(D2/E2,3)</f>
        <v>0.76400000000000001</v>
      </c>
      <c r="G2" s="56">
        <v>7</v>
      </c>
      <c r="H2" s="51"/>
      <c r="I2" s="57"/>
      <c r="J2" s="58"/>
    </row>
    <row r="3" spans="1:20" ht="14.25" customHeight="1" x14ac:dyDescent="0.2">
      <c r="A3" s="54" t="s">
        <v>221</v>
      </c>
      <c r="B3" s="54">
        <v>10</v>
      </c>
      <c r="C3" s="54" t="s">
        <v>187</v>
      </c>
      <c r="D3" s="54">
        <v>235</v>
      </c>
      <c r="E3" s="54">
        <v>324</v>
      </c>
      <c r="F3" s="59">
        <f t="shared" si="0"/>
        <v>0.72499999999999998</v>
      </c>
      <c r="G3" s="56">
        <v>9</v>
      </c>
      <c r="H3" s="51"/>
      <c r="I3" s="60"/>
      <c r="J3" s="61"/>
      <c r="L3" s="62"/>
      <c r="M3" s="63"/>
      <c r="N3" s="63"/>
      <c r="O3" s="63"/>
      <c r="P3" s="63"/>
      <c r="Q3" s="63"/>
      <c r="R3" s="63"/>
      <c r="S3" s="63"/>
      <c r="T3" s="63"/>
    </row>
    <row r="4" spans="1:20" ht="14.25" customHeight="1" x14ac:dyDescent="0.2">
      <c r="A4" s="54" t="s">
        <v>222</v>
      </c>
      <c r="B4" s="54">
        <v>13</v>
      </c>
      <c r="C4" s="54" t="s">
        <v>187</v>
      </c>
      <c r="D4" s="54">
        <v>341</v>
      </c>
      <c r="E4" s="54">
        <v>372</v>
      </c>
      <c r="F4" s="64">
        <f t="shared" si="0"/>
        <v>0.91600000000000004</v>
      </c>
      <c r="G4" s="56">
        <v>10</v>
      </c>
      <c r="H4" s="51"/>
      <c r="I4" s="56"/>
      <c r="J4" s="52"/>
      <c r="L4" s="63"/>
      <c r="M4" s="63"/>
      <c r="N4" s="63"/>
      <c r="O4" s="63"/>
      <c r="P4" s="63"/>
    </row>
    <row r="5" spans="1:20" ht="14.25" customHeight="1" x14ac:dyDescent="0.2">
      <c r="A5" s="54" t="s">
        <v>223</v>
      </c>
      <c r="B5" s="54">
        <v>14</v>
      </c>
      <c r="C5" s="54" t="s">
        <v>187</v>
      </c>
      <c r="D5" s="54">
        <v>499</v>
      </c>
      <c r="E5" s="54">
        <v>422</v>
      </c>
      <c r="F5" s="59">
        <f t="shared" si="0"/>
        <v>1.1819999999999999</v>
      </c>
      <c r="G5" s="56">
        <v>13</v>
      </c>
      <c r="H5" s="51"/>
      <c r="I5" s="60"/>
      <c r="J5" s="61"/>
      <c r="L5" s="63"/>
      <c r="M5" s="63"/>
      <c r="N5" s="63"/>
      <c r="O5" s="63"/>
      <c r="P5" s="63"/>
    </row>
    <row r="6" spans="1:20" ht="14.25" customHeight="1" x14ac:dyDescent="0.2">
      <c r="A6" s="54" t="s">
        <v>224</v>
      </c>
      <c r="B6" s="54">
        <v>7</v>
      </c>
      <c r="C6" s="54" t="s">
        <v>187</v>
      </c>
      <c r="D6" s="54">
        <v>52</v>
      </c>
      <c r="E6" s="54">
        <v>204</v>
      </c>
      <c r="F6" s="64">
        <f t="shared" si="0"/>
        <v>0.254</v>
      </c>
      <c r="G6" s="56">
        <v>4</v>
      </c>
      <c r="H6" s="51"/>
      <c r="I6" s="56"/>
      <c r="J6" s="52"/>
      <c r="L6" s="63"/>
      <c r="M6" s="65"/>
      <c r="N6" s="63"/>
      <c r="O6" s="63"/>
      <c r="P6" s="63"/>
    </row>
    <row r="7" spans="1:20" ht="14.25" customHeight="1" x14ac:dyDescent="0.2">
      <c r="A7" s="54" t="s">
        <v>225</v>
      </c>
      <c r="B7" s="54">
        <v>10</v>
      </c>
      <c r="C7" s="54" t="s">
        <v>187</v>
      </c>
      <c r="D7" s="54">
        <v>228</v>
      </c>
      <c r="E7" s="54">
        <v>379</v>
      </c>
      <c r="F7" s="64">
        <f t="shared" si="0"/>
        <v>0.60099999999999998</v>
      </c>
      <c r="G7" s="56">
        <v>9</v>
      </c>
      <c r="H7" s="51"/>
      <c r="I7" s="56"/>
      <c r="J7" s="52"/>
      <c r="L7" s="66"/>
      <c r="M7" s="66"/>
      <c r="N7" s="66"/>
      <c r="O7" s="66"/>
      <c r="P7" s="63"/>
    </row>
    <row r="8" spans="1:20" ht="14.25" customHeight="1" x14ac:dyDescent="0.2">
      <c r="A8" s="54" t="s">
        <v>226</v>
      </c>
      <c r="B8" s="54">
        <v>11</v>
      </c>
      <c r="C8" s="54" t="s">
        <v>187</v>
      </c>
      <c r="D8" s="54">
        <v>324</v>
      </c>
      <c r="E8" s="54">
        <v>420</v>
      </c>
      <c r="F8" s="64">
        <f t="shared" si="0"/>
        <v>0.77100000000000002</v>
      </c>
      <c r="G8" s="56">
        <v>11</v>
      </c>
      <c r="H8" s="51"/>
      <c r="I8" s="56"/>
      <c r="J8" s="58"/>
      <c r="L8" s="63"/>
      <c r="M8" s="63"/>
      <c r="N8" s="63"/>
      <c r="O8" s="63"/>
      <c r="P8" s="63"/>
    </row>
    <row r="9" spans="1:20" ht="14.25" customHeight="1" x14ac:dyDescent="0.2">
      <c r="A9" s="54" t="s">
        <v>227</v>
      </c>
      <c r="B9" s="54">
        <v>12</v>
      </c>
      <c r="C9" s="54" t="s">
        <v>188</v>
      </c>
      <c r="D9" s="54">
        <v>188</v>
      </c>
      <c r="E9" s="54">
        <v>283</v>
      </c>
      <c r="F9" s="55">
        <f t="shared" si="0"/>
        <v>0.66400000000000003</v>
      </c>
      <c r="G9" s="56">
        <v>8</v>
      </c>
      <c r="H9" s="51"/>
      <c r="I9" s="57"/>
      <c r="J9" s="58"/>
      <c r="L9" s="63"/>
      <c r="M9" s="63"/>
      <c r="N9" s="63"/>
      <c r="O9" s="63"/>
      <c r="P9" s="63"/>
    </row>
    <row r="10" spans="1:20" ht="14.25" customHeight="1" x14ac:dyDescent="0.2">
      <c r="A10" s="54" t="s">
        <v>228</v>
      </c>
      <c r="B10" s="54">
        <v>11</v>
      </c>
      <c r="C10" s="54" t="s">
        <v>188</v>
      </c>
      <c r="D10" s="54">
        <v>226</v>
      </c>
      <c r="E10" s="54">
        <v>321</v>
      </c>
      <c r="F10" s="64">
        <f t="shared" si="0"/>
        <v>0.70399999999999996</v>
      </c>
      <c r="G10" s="56">
        <v>8</v>
      </c>
      <c r="H10" s="51"/>
      <c r="I10" s="56"/>
      <c r="J10" s="52"/>
      <c r="L10" s="63"/>
      <c r="M10" s="63"/>
      <c r="N10" s="63"/>
      <c r="O10" s="63"/>
      <c r="P10" s="63"/>
    </row>
    <row r="11" spans="1:20" ht="14.25" customHeight="1" x14ac:dyDescent="0.2">
      <c r="A11" s="54" t="s">
        <v>229</v>
      </c>
      <c r="B11" s="54">
        <v>12</v>
      </c>
      <c r="C11" s="54" t="s">
        <v>188</v>
      </c>
      <c r="D11" s="54">
        <v>156</v>
      </c>
      <c r="E11" s="54">
        <v>184</v>
      </c>
      <c r="F11" s="67">
        <f t="shared" si="0"/>
        <v>0.84699999999999998</v>
      </c>
      <c r="G11" s="68">
        <v>5</v>
      </c>
      <c r="H11" s="69"/>
      <c r="I11" s="68"/>
      <c r="J11" s="58"/>
      <c r="L11" s="63"/>
      <c r="M11" s="63"/>
      <c r="N11" s="63"/>
      <c r="O11" s="63"/>
      <c r="P11" s="63"/>
    </row>
    <row r="12" spans="1:20" ht="14.25" customHeight="1" x14ac:dyDescent="0.2">
      <c r="A12" s="54" t="s">
        <v>230</v>
      </c>
      <c r="B12" s="54">
        <v>7</v>
      </c>
      <c r="C12" s="54" t="s">
        <v>188</v>
      </c>
      <c r="D12" s="54">
        <v>116</v>
      </c>
      <c r="E12" s="54">
        <v>236</v>
      </c>
      <c r="F12" s="59">
        <f t="shared" si="0"/>
        <v>0.49099999999999999</v>
      </c>
      <c r="G12" s="56">
        <v>6</v>
      </c>
      <c r="H12" s="51"/>
      <c r="I12" s="60"/>
      <c r="J12" s="61"/>
      <c r="L12" s="63"/>
      <c r="M12" s="63"/>
      <c r="N12" s="63"/>
      <c r="O12" s="63"/>
      <c r="P12" s="63"/>
    </row>
    <row r="13" spans="1:20" ht="14.25" customHeight="1" x14ac:dyDescent="0.2">
      <c r="A13" s="54" t="s">
        <v>231</v>
      </c>
      <c r="B13" s="54">
        <v>10</v>
      </c>
      <c r="C13" s="54" t="s">
        <v>188</v>
      </c>
      <c r="D13" s="54">
        <v>196</v>
      </c>
      <c r="E13" s="54">
        <v>265</v>
      </c>
      <c r="F13" s="59">
        <f t="shared" si="0"/>
        <v>0.73899999999999999</v>
      </c>
      <c r="G13" s="56">
        <v>7</v>
      </c>
      <c r="H13" s="51"/>
      <c r="I13" s="60"/>
      <c r="J13" s="61"/>
      <c r="L13" s="63"/>
      <c r="M13" s="63"/>
      <c r="N13" s="63"/>
      <c r="O13" s="63"/>
      <c r="P13" s="63"/>
    </row>
    <row r="14" spans="1:20" ht="14.25" customHeight="1" x14ac:dyDescent="0.2">
      <c r="A14" s="54" t="s">
        <v>232</v>
      </c>
      <c r="B14" s="54">
        <v>10</v>
      </c>
      <c r="C14" s="54" t="s">
        <v>188</v>
      </c>
      <c r="D14" s="54">
        <v>200</v>
      </c>
      <c r="E14" s="54">
        <v>342</v>
      </c>
      <c r="F14" s="64">
        <f t="shared" si="0"/>
        <v>0.58399999999999996</v>
      </c>
      <c r="G14" s="56">
        <v>8</v>
      </c>
      <c r="H14" s="51"/>
      <c r="I14" s="56"/>
      <c r="J14" s="52"/>
    </row>
    <row r="15" spans="1:20" ht="14.25" customHeight="1" x14ac:dyDescent="0.2">
      <c r="A15" s="54" t="s">
        <v>360</v>
      </c>
      <c r="B15" s="54">
        <v>11</v>
      </c>
      <c r="C15" s="54" t="s">
        <v>188</v>
      </c>
      <c r="D15" s="54">
        <v>145</v>
      </c>
      <c r="E15" s="54">
        <v>239</v>
      </c>
      <c r="F15" s="55">
        <f t="shared" si="0"/>
        <v>0.60599999999999998</v>
      </c>
      <c r="G15" s="56">
        <v>6</v>
      </c>
      <c r="H15" s="51"/>
      <c r="I15" s="56"/>
      <c r="J15" s="52"/>
    </row>
    <row r="16" spans="1:20" ht="14.25" customHeight="1" x14ac:dyDescent="0.2">
      <c r="A16" s="54" t="s">
        <v>233</v>
      </c>
      <c r="B16" s="54">
        <v>8</v>
      </c>
      <c r="C16" s="54" t="s">
        <v>189</v>
      </c>
      <c r="D16" s="54">
        <v>189</v>
      </c>
      <c r="E16" s="54">
        <v>452</v>
      </c>
      <c r="F16" s="64">
        <f t="shared" si="0"/>
        <v>0.41799999999999998</v>
      </c>
      <c r="G16" s="56">
        <v>10</v>
      </c>
      <c r="H16" s="51"/>
      <c r="I16" s="56"/>
      <c r="J16" s="52"/>
    </row>
    <row r="17" spans="1:10" ht="14.25" customHeight="1" x14ac:dyDescent="0.2">
      <c r="A17" s="54" t="s">
        <v>234</v>
      </c>
      <c r="B17" s="54">
        <v>11</v>
      </c>
      <c r="C17" s="54" t="s">
        <v>189</v>
      </c>
      <c r="D17" s="54">
        <v>308</v>
      </c>
      <c r="E17" s="54">
        <v>442</v>
      </c>
      <c r="F17" s="64">
        <f t="shared" si="0"/>
        <v>0.69599999999999995</v>
      </c>
      <c r="G17" s="56">
        <v>11</v>
      </c>
      <c r="H17" s="51"/>
      <c r="I17" s="56"/>
      <c r="J17" s="58"/>
    </row>
    <row r="18" spans="1:10" ht="14.25" customHeight="1" x14ac:dyDescent="0.2">
      <c r="A18" s="54" t="s">
        <v>235</v>
      </c>
      <c r="B18" s="54">
        <v>10</v>
      </c>
      <c r="C18" s="54" t="s">
        <v>189</v>
      </c>
      <c r="D18" s="54">
        <v>296</v>
      </c>
      <c r="E18" s="54">
        <v>497</v>
      </c>
      <c r="F18" s="64">
        <f t="shared" si="0"/>
        <v>0.59499999999999997</v>
      </c>
      <c r="G18" s="56">
        <v>12</v>
      </c>
      <c r="H18" s="51"/>
      <c r="I18" s="56"/>
      <c r="J18" s="52"/>
    </row>
    <row r="19" spans="1:10" ht="14.25" customHeight="1" x14ac:dyDescent="0.2">
      <c r="A19" s="54" t="s">
        <v>236</v>
      </c>
      <c r="B19" s="54">
        <v>9</v>
      </c>
      <c r="C19" s="54" t="s">
        <v>189</v>
      </c>
      <c r="D19" s="54">
        <v>256</v>
      </c>
      <c r="E19" s="54">
        <v>457</v>
      </c>
      <c r="F19" s="64">
        <f t="shared" si="0"/>
        <v>0.56000000000000005</v>
      </c>
      <c r="G19" s="56">
        <v>12</v>
      </c>
      <c r="H19" s="51"/>
      <c r="I19" s="56"/>
      <c r="J19" s="52"/>
    </row>
    <row r="20" spans="1:10" ht="14.25" customHeight="1" x14ac:dyDescent="0.2">
      <c r="A20" s="54" t="s">
        <v>237</v>
      </c>
      <c r="B20" s="54">
        <v>11</v>
      </c>
      <c r="C20" s="54" t="s">
        <v>189</v>
      </c>
      <c r="D20" s="54">
        <v>79</v>
      </c>
      <c r="E20" s="54">
        <v>98</v>
      </c>
      <c r="F20" s="64">
        <f t="shared" si="0"/>
        <v>0.80600000000000005</v>
      </c>
      <c r="G20" s="56">
        <v>3</v>
      </c>
      <c r="H20" s="51"/>
      <c r="I20" s="56"/>
      <c r="J20" s="52"/>
    </row>
    <row r="21" spans="1:10" ht="14.25" customHeight="1" x14ac:dyDescent="0.2">
      <c r="A21" s="54" t="s">
        <v>238</v>
      </c>
      <c r="B21" s="54">
        <v>10</v>
      </c>
      <c r="C21" s="54" t="s">
        <v>190</v>
      </c>
      <c r="D21" s="54">
        <v>227</v>
      </c>
      <c r="E21" s="54">
        <v>326</v>
      </c>
      <c r="F21" s="59">
        <f t="shared" si="0"/>
        <v>0.69599999999999995</v>
      </c>
      <c r="G21" s="56">
        <v>8</v>
      </c>
      <c r="H21" s="51"/>
      <c r="I21" s="60"/>
      <c r="J21" s="61"/>
    </row>
    <row r="22" spans="1:10" ht="14.25" customHeight="1" x14ac:dyDescent="0.2">
      <c r="A22" s="54" t="s">
        <v>239</v>
      </c>
      <c r="B22" s="54">
        <v>10</v>
      </c>
      <c r="C22" s="54" t="s">
        <v>190</v>
      </c>
      <c r="D22" s="54">
        <v>188</v>
      </c>
      <c r="E22" s="54">
        <v>296</v>
      </c>
      <c r="F22" s="64">
        <f t="shared" si="0"/>
        <v>0.63500000000000001</v>
      </c>
      <c r="G22" s="56">
        <v>8</v>
      </c>
      <c r="H22" s="51"/>
      <c r="I22" s="56"/>
      <c r="J22" s="52"/>
    </row>
    <row r="23" spans="1:10" ht="14.25" customHeight="1" x14ac:dyDescent="0.2">
      <c r="A23" s="54" t="s">
        <v>240</v>
      </c>
      <c r="B23" s="54">
        <v>10</v>
      </c>
      <c r="C23" s="54" t="s">
        <v>190</v>
      </c>
      <c r="D23" s="54">
        <v>249</v>
      </c>
      <c r="E23" s="54">
        <v>342</v>
      </c>
      <c r="F23" s="59">
        <f t="shared" si="0"/>
        <v>0.72799999999999998</v>
      </c>
      <c r="G23" s="56">
        <v>9</v>
      </c>
      <c r="H23" s="51"/>
      <c r="I23" s="60"/>
      <c r="J23" s="61"/>
    </row>
    <row r="24" spans="1:10" ht="14.25" customHeight="1" x14ac:dyDescent="0.2">
      <c r="A24" s="54" t="s">
        <v>241</v>
      </c>
      <c r="B24" s="54">
        <v>9</v>
      </c>
      <c r="C24" s="54" t="s">
        <v>190</v>
      </c>
      <c r="D24" s="54">
        <v>248</v>
      </c>
      <c r="E24" s="54">
        <v>357</v>
      </c>
      <c r="F24" s="59">
        <f t="shared" si="0"/>
        <v>0.69399999999999995</v>
      </c>
      <c r="G24" s="60">
        <v>10</v>
      </c>
      <c r="H24" s="70"/>
      <c r="I24" s="60"/>
      <c r="J24" s="61"/>
    </row>
    <row r="25" spans="1:10" ht="14.25" customHeight="1" x14ac:dyDescent="0.2">
      <c r="A25" s="54" t="s">
        <v>242</v>
      </c>
      <c r="B25" s="54">
        <v>10</v>
      </c>
      <c r="C25" s="54" t="s">
        <v>190</v>
      </c>
      <c r="D25" s="54">
        <v>215</v>
      </c>
      <c r="E25" s="54">
        <v>423</v>
      </c>
      <c r="F25" s="55">
        <f t="shared" si="0"/>
        <v>0.50800000000000001</v>
      </c>
      <c r="G25" s="56">
        <v>9</v>
      </c>
      <c r="I25" s="57"/>
      <c r="J25" s="58"/>
    </row>
    <row r="26" spans="1:10" ht="14.25" customHeight="1" x14ac:dyDescent="0.2">
      <c r="A26" s="54" t="s">
        <v>243</v>
      </c>
      <c r="B26" s="54">
        <v>8</v>
      </c>
      <c r="C26" s="54" t="s">
        <v>190</v>
      </c>
      <c r="D26" s="54">
        <v>83</v>
      </c>
      <c r="E26" s="54">
        <v>198</v>
      </c>
      <c r="F26" s="64">
        <f t="shared" si="0"/>
        <v>0.41899999999999998</v>
      </c>
      <c r="G26" s="56">
        <v>4</v>
      </c>
      <c r="I26" s="56"/>
      <c r="J26" s="52"/>
    </row>
    <row r="27" spans="1:10" ht="14.25" customHeight="1" x14ac:dyDescent="0.2">
      <c r="A27" s="54" t="s">
        <v>244</v>
      </c>
      <c r="B27" s="54">
        <v>13</v>
      </c>
      <c r="C27" s="54" t="s">
        <v>219</v>
      </c>
      <c r="D27" s="54">
        <v>279</v>
      </c>
      <c r="E27" s="54">
        <v>320</v>
      </c>
      <c r="F27" s="67">
        <f t="shared" si="0"/>
        <v>0.871</v>
      </c>
      <c r="G27" s="56">
        <v>12</v>
      </c>
      <c r="H27" s="51" t="s">
        <v>215</v>
      </c>
      <c r="I27" s="68"/>
      <c r="J27" s="58"/>
    </row>
    <row r="28" spans="1:10" ht="14.25" customHeight="1" x14ac:dyDescent="0.2">
      <c r="A28" s="54" t="s">
        <v>245</v>
      </c>
      <c r="B28" s="54">
        <v>6</v>
      </c>
      <c r="C28" s="54" t="s">
        <v>219</v>
      </c>
      <c r="D28" s="54">
        <v>49</v>
      </c>
      <c r="E28" s="54">
        <v>133</v>
      </c>
      <c r="F28" s="64">
        <f t="shared" si="0"/>
        <v>0.36799999999999999</v>
      </c>
      <c r="G28" s="56">
        <v>4</v>
      </c>
      <c r="H28" s="51"/>
      <c r="I28" s="56"/>
      <c r="J28" s="52"/>
    </row>
    <row r="29" spans="1:10" ht="14.25" customHeight="1" x14ac:dyDescent="0.2">
      <c r="A29" s="54" t="s">
        <v>246</v>
      </c>
      <c r="B29" s="54">
        <v>10</v>
      </c>
      <c r="C29" s="54" t="s">
        <v>219</v>
      </c>
      <c r="D29" s="54">
        <v>315</v>
      </c>
      <c r="E29" s="54">
        <v>536</v>
      </c>
      <c r="F29" s="64">
        <f t="shared" si="0"/>
        <v>0.58699999999999997</v>
      </c>
      <c r="G29" s="56">
        <v>13</v>
      </c>
      <c r="H29" s="51"/>
      <c r="I29" s="56"/>
      <c r="J29" s="52"/>
    </row>
    <row r="30" spans="1:10" ht="14.25" customHeight="1" x14ac:dyDescent="0.2">
      <c r="A30" s="54" t="s">
        <v>247</v>
      </c>
      <c r="B30" s="54">
        <v>9</v>
      </c>
      <c r="C30" s="54" t="s">
        <v>219</v>
      </c>
      <c r="D30" s="54">
        <v>102</v>
      </c>
      <c r="E30" s="54">
        <v>208</v>
      </c>
      <c r="F30" s="64">
        <f t="shared" si="0"/>
        <v>0.49</v>
      </c>
      <c r="G30" s="56">
        <v>5</v>
      </c>
      <c r="H30" s="51"/>
      <c r="I30" s="56"/>
      <c r="J30" s="52"/>
    </row>
    <row r="31" spans="1:10" ht="14.25" customHeight="1" x14ac:dyDescent="0.2">
      <c r="A31" s="54" t="s">
        <v>248</v>
      </c>
      <c r="B31" s="54">
        <v>9</v>
      </c>
      <c r="C31" s="54" t="s">
        <v>219</v>
      </c>
      <c r="D31" s="54">
        <v>201</v>
      </c>
      <c r="E31" s="54">
        <v>362</v>
      </c>
      <c r="F31" s="64">
        <f t="shared" si="0"/>
        <v>0.55500000000000005</v>
      </c>
      <c r="G31" s="56">
        <v>9</v>
      </c>
      <c r="H31" s="51"/>
      <c r="I31" s="56"/>
      <c r="J31" s="52"/>
    </row>
    <row r="32" spans="1:10" ht="14.25" customHeight="1" x14ac:dyDescent="0.2">
      <c r="A32" s="54" t="s">
        <v>249</v>
      </c>
      <c r="B32" s="54">
        <v>7</v>
      </c>
      <c r="C32" s="54" t="s">
        <v>219</v>
      </c>
      <c r="D32" s="54">
        <v>75</v>
      </c>
      <c r="E32" s="54">
        <v>230</v>
      </c>
      <c r="F32" s="64">
        <f t="shared" si="0"/>
        <v>0.32600000000000001</v>
      </c>
      <c r="G32" s="56">
        <v>5</v>
      </c>
      <c r="H32" s="51"/>
      <c r="I32" s="56"/>
      <c r="J32" s="52"/>
    </row>
    <row r="33" spans="1:10" ht="14.25" customHeight="1" x14ac:dyDescent="0.2">
      <c r="A33" s="54" t="s">
        <v>250</v>
      </c>
      <c r="B33" s="54">
        <v>9</v>
      </c>
      <c r="C33" s="54" t="s">
        <v>219</v>
      </c>
      <c r="D33" s="54">
        <v>194</v>
      </c>
      <c r="E33" s="54">
        <v>370</v>
      </c>
      <c r="F33" s="67">
        <f t="shared" si="0"/>
        <v>0.52400000000000002</v>
      </c>
      <c r="G33" s="56">
        <v>9</v>
      </c>
      <c r="H33" s="51"/>
      <c r="I33" s="68"/>
      <c r="J33" s="58"/>
    </row>
    <row r="34" spans="1:10" ht="14.25" customHeight="1" x14ac:dyDescent="0.2">
      <c r="A34" s="54" t="s">
        <v>361</v>
      </c>
      <c r="B34" s="54">
        <v>7</v>
      </c>
      <c r="C34" s="54" t="s">
        <v>219</v>
      </c>
      <c r="D34" s="54">
        <v>161</v>
      </c>
      <c r="E34" s="54">
        <v>369</v>
      </c>
      <c r="F34" s="67">
        <f t="shared" si="0"/>
        <v>0.436</v>
      </c>
      <c r="H34" s="51"/>
      <c r="I34" s="68"/>
      <c r="J34" s="58"/>
    </row>
    <row r="35" spans="1:10" ht="14.25" customHeight="1" x14ac:dyDescent="0.2">
      <c r="A35" s="54" t="s">
        <v>251</v>
      </c>
      <c r="B35" s="54">
        <v>9</v>
      </c>
      <c r="C35" s="54" t="s">
        <v>192</v>
      </c>
      <c r="D35" s="54">
        <v>144</v>
      </c>
      <c r="E35" s="54">
        <v>267</v>
      </c>
      <c r="F35" s="55">
        <f t="shared" si="0"/>
        <v>0.53900000000000003</v>
      </c>
      <c r="G35" s="56">
        <v>7</v>
      </c>
      <c r="H35" s="51"/>
      <c r="I35" s="57"/>
      <c r="J35" s="58"/>
    </row>
    <row r="36" spans="1:10" ht="14.25" customHeight="1" x14ac:dyDescent="0.2">
      <c r="A36" s="54" t="s">
        <v>252</v>
      </c>
      <c r="B36" s="54">
        <v>7</v>
      </c>
      <c r="C36" s="54" t="s">
        <v>192</v>
      </c>
      <c r="D36" s="54">
        <v>141</v>
      </c>
      <c r="E36" s="54">
        <v>375</v>
      </c>
      <c r="F36" s="64">
        <f t="shared" si="0"/>
        <v>0.376</v>
      </c>
      <c r="G36" s="56">
        <v>8</v>
      </c>
      <c r="H36" s="51"/>
      <c r="I36" s="56"/>
      <c r="J36" s="52"/>
    </row>
    <row r="37" spans="1:10" ht="14.25" customHeight="1" x14ac:dyDescent="0.2">
      <c r="A37" s="54" t="s">
        <v>253</v>
      </c>
      <c r="B37" s="54">
        <v>12</v>
      </c>
      <c r="C37" s="54" t="s">
        <v>192</v>
      </c>
      <c r="D37" s="54">
        <v>339</v>
      </c>
      <c r="E37" s="54">
        <v>406</v>
      </c>
      <c r="F37" s="64">
        <f t="shared" si="0"/>
        <v>0.83399999999999996</v>
      </c>
      <c r="G37" s="56">
        <v>11</v>
      </c>
      <c r="H37" s="51"/>
      <c r="I37" s="56"/>
      <c r="J37" s="52"/>
    </row>
    <row r="38" spans="1:10" ht="14.25" customHeight="1" x14ac:dyDescent="0.2">
      <c r="A38" s="54" t="s">
        <v>254</v>
      </c>
      <c r="B38" s="54">
        <v>11</v>
      </c>
      <c r="C38" s="54" t="s">
        <v>192</v>
      </c>
      <c r="D38" s="54">
        <v>276</v>
      </c>
      <c r="E38" s="54">
        <v>344</v>
      </c>
      <c r="F38" s="59">
        <f t="shared" si="0"/>
        <v>0.80200000000000005</v>
      </c>
      <c r="G38" s="56">
        <v>10</v>
      </c>
      <c r="H38" s="51"/>
      <c r="I38" s="60"/>
      <c r="J38" s="61"/>
    </row>
    <row r="39" spans="1:10" ht="14.25" customHeight="1" x14ac:dyDescent="0.2">
      <c r="A39" s="54" t="s">
        <v>255</v>
      </c>
      <c r="B39" s="54">
        <v>8</v>
      </c>
      <c r="C39" s="54" t="s">
        <v>192</v>
      </c>
      <c r="D39" s="54">
        <v>159</v>
      </c>
      <c r="E39" s="54">
        <v>341</v>
      </c>
      <c r="F39" s="59">
        <f t="shared" si="0"/>
        <v>0.46600000000000003</v>
      </c>
      <c r="G39" s="56">
        <v>8</v>
      </c>
      <c r="H39" s="70"/>
      <c r="I39" s="60"/>
      <c r="J39" s="61"/>
    </row>
    <row r="40" spans="1:10" ht="14.25" customHeight="1" x14ac:dyDescent="0.2">
      <c r="A40" s="54" t="s">
        <v>256</v>
      </c>
      <c r="B40" s="54">
        <v>8</v>
      </c>
      <c r="C40" s="54" t="s">
        <v>193</v>
      </c>
      <c r="D40" s="54">
        <v>178</v>
      </c>
      <c r="E40" s="54">
        <v>358</v>
      </c>
      <c r="F40" s="59">
        <f t="shared" si="0"/>
        <v>0.497</v>
      </c>
      <c r="G40" s="56">
        <v>9</v>
      </c>
      <c r="H40" s="51"/>
      <c r="I40" s="60"/>
      <c r="J40" s="61"/>
    </row>
    <row r="41" spans="1:10" ht="14.25" customHeight="1" x14ac:dyDescent="0.2">
      <c r="A41" s="54" t="s">
        <v>257</v>
      </c>
      <c r="B41" s="54">
        <v>8</v>
      </c>
      <c r="C41" s="54" t="s">
        <v>193</v>
      </c>
      <c r="D41" s="54">
        <v>160</v>
      </c>
      <c r="E41" s="54">
        <v>396</v>
      </c>
      <c r="F41" s="64">
        <f t="shared" si="0"/>
        <v>0.40400000000000003</v>
      </c>
      <c r="G41" s="56">
        <v>8</v>
      </c>
      <c r="H41" s="51"/>
      <c r="I41" s="56"/>
      <c r="J41" s="52"/>
    </row>
    <row r="42" spans="1:10" ht="14.25" customHeight="1" x14ac:dyDescent="0.2">
      <c r="A42" s="54" t="s">
        <v>258</v>
      </c>
      <c r="B42" s="54">
        <v>9</v>
      </c>
      <c r="C42" s="54" t="s">
        <v>193</v>
      </c>
      <c r="D42" s="54">
        <v>27</v>
      </c>
      <c r="E42" s="54">
        <v>91</v>
      </c>
      <c r="F42" s="59">
        <f t="shared" si="0"/>
        <v>0.29599999999999999</v>
      </c>
      <c r="G42" s="56">
        <v>2</v>
      </c>
      <c r="H42" s="51"/>
      <c r="I42" s="60"/>
      <c r="J42" s="61"/>
    </row>
    <row r="43" spans="1:10" ht="14.25" customHeight="1" x14ac:dyDescent="0.2">
      <c r="A43" s="54" t="s">
        <v>259</v>
      </c>
      <c r="B43" s="54">
        <v>11</v>
      </c>
      <c r="C43" s="54" t="s">
        <v>193</v>
      </c>
      <c r="D43" s="54">
        <v>106</v>
      </c>
      <c r="E43" s="54">
        <v>138</v>
      </c>
      <c r="F43" s="64">
        <f t="shared" si="0"/>
        <v>0.76800000000000002</v>
      </c>
      <c r="G43" s="56">
        <v>4</v>
      </c>
      <c r="H43" s="51"/>
      <c r="I43" s="56"/>
      <c r="J43" s="52"/>
    </row>
    <row r="44" spans="1:10" ht="14.25" customHeight="1" x14ac:dyDescent="0.2">
      <c r="A44" s="54" t="s">
        <v>260</v>
      </c>
      <c r="B44" s="54">
        <v>11</v>
      </c>
      <c r="C44" s="54" t="s">
        <v>193</v>
      </c>
      <c r="D44" s="54">
        <v>206</v>
      </c>
      <c r="E44" s="54">
        <v>311</v>
      </c>
      <c r="F44" s="55">
        <f t="shared" si="0"/>
        <v>0.66200000000000003</v>
      </c>
      <c r="G44" s="56">
        <v>10</v>
      </c>
      <c r="H44" s="51" t="s">
        <v>215</v>
      </c>
      <c r="I44" s="57"/>
      <c r="J44" s="71"/>
    </row>
    <row r="45" spans="1:10" ht="14.25" customHeight="1" x14ac:dyDescent="0.2">
      <c r="A45" s="54" t="s">
        <v>261</v>
      </c>
      <c r="B45" s="54">
        <v>9</v>
      </c>
      <c r="C45" s="54" t="s">
        <v>193</v>
      </c>
      <c r="D45" s="54">
        <v>172</v>
      </c>
      <c r="E45" s="54">
        <v>296</v>
      </c>
      <c r="F45" s="59">
        <f t="shared" si="0"/>
        <v>0.58099999999999996</v>
      </c>
      <c r="G45" s="56">
        <v>13</v>
      </c>
      <c r="H45" s="51" t="s">
        <v>215</v>
      </c>
      <c r="I45" s="60"/>
      <c r="J45" s="61"/>
    </row>
    <row r="46" spans="1:10" ht="14.25" customHeight="1" x14ac:dyDescent="0.2">
      <c r="A46" s="54" t="s">
        <v>262</v>
      </c>
      <c r="B46" s="54">
        <v>10</v>
      </c>
      <c r="C46" s="54" t="s">
        <v>193</v>
      </c>
      <c r="D46" s="54">
        <v>105</v>
      </c>
      <c r="E46" s="54">
        <v>150</v>
      </c>
      <c r="F46" s="64">
        <f t="shared" si="0"/>
        <v>0.7</v>
      </c>
      <c r="G46" s="56">
        <v>4</v>
      </c>
      <c r="H46" s="51"/>
      <c r="I46" s="56"/>
      <c r="J46" s="61"/>
    </row>
    <row r="47" spans="1:10" ht="14.25" customHeight="1" x14ac:dyDescent="0.2">
      <c r="A47" s="54" t="s">
        <v>263</v>
      </c>
      <c r="B47" s="54">
        <v>9</v>
      </c>
      <c r="C47" s="54" t="s">
        <v>194</v>
      </c>
      <c r="D47" s="54">
        <v>247</v>
      </c>
      <c r="E47" s="54">
        <v>433</v>
      </c>
      <c r="F47" s="59">
        <f t="shared" si="0"/>
        <v>0.56999999999999995</v>
      </c>
      <c r="G47" s="56">
        <v>11</v>
      </c>
      <c r="H47" s="51"/>
      <c r="I47" s="60"/>
      <c r="J47" s="61"/>
    </row>
    <row r="48" spans="1:10" ht="14.25" customHeight="1" x14ac:dyDescent="0.2">
      <c r="A48" s="54" t="s">
        <v>264</v>
      </c>
      <c r="B48" s="54">
        <v>9</v>
      </c>
      <c r="C48" s="54" t="s">
        <v>194</v>
      </c>
      <c r="D48" s="54">
        <v>162</v>
      </c>
      <c r="E48" s="54">
        <v>291</v>
      </c>
      <c r="F48" s="64">
        <f t="shared" si="0"/>
        <v>0.55600000000000005</v>
      </c>
      <c r="G48" s="56">
        <v>8</v>
      </c>
      <c r="H48" s="51"/>
      <c r="I48" s="56"/>
      <c r="J48" s="52"/>
    </row>
    <row r="49" spans="1:10" ht="14.25" customHeight="1" x14ac:dyDescent="0.2">
      <c r="A49" s="54" t="s">
        <v>265</v>
      </c>
      <c r="B49" s="54">
        <v>10</v>
      </c>
      <c r="C49" s="54" t="s">
        <v>194</v>
      </c>
      <c r="D49" s="54">
        <v>221</v>
      </c>
      <c r="E49" s="54">
        <v>258</v>
      </c>
      <c r="F49" s="59">
        <f t="shared" si="0"/>
        <v>0.85599999999999998</v>
      </c>
      <c r="G49" s="56">
        <v>13</v>
      </c>
      <c r="H49" s="51" t="s">
        <v>215</v>
      </c>
      <c r="I49" s="60"/>
      <c r="J49" s="61"/>
    </row>
    <row r="50" spans="1:10" ht="14.25" customHeight="1" x14ac:dyDescent="0.2">
      <c r="A50" s="54" t="s">
        <v>266</v>
      </c>
      <c r="B50" s="54">
        <v>8</v>
      </c>
      <c r="C50" s="54" t="s">
        <v>194</v>
      </c>
      <c r="D50" s="54">
        <v>211</v>
      </c>
      <c r="E50" s="54">
        <v>498</v>
      </c>
      <c r="F50" s="64">
        <f t="shared" si="0"/>
        <v>0.42299999999999999</v>
      </c>
      <c r="G50" s="56">
        <v>10</v>
      </c>
      <c r="H50" s="51"/>
      <c r="I50" s="56"/>
      <c r="J50" s="52"/>
    </row>
    <row r="51" spans="1:10" ht="14.25" customHeight="1" x14ac:dyDescent="0.2">
      <c r="A51" s="54" t="s">
        <v>267</v>
      </c>
      <c r="B51" s="54">
        <v>10</v>
      </c>
      <c r="C51" s="54" t="s">
        <v>194</v>
      </c>
      <c r="D51" s="54">
        <v>212</v>
      </c>
      <c r="E51" s="54">
        <v>353</v>
      </c>
      <c r="F51" s="64">
        <f t="shared" si="0"/>
        <v>0.6</v>
      </c>
      <c r="G51" s="56">
        <v>9</v>
      </c>
      <c r="H51" s="51"/>
      <c r="I51" s="56"/>
      <c r="J51" s="52"/>
    </row>
    <row r="52" spans="1:10" ht="14.25" customHeight="1" x14ac:dyDescent="0.2">
      <c r="A52" s="54" t="s">
        <v>268</v>
      </c>
      <c r="B52" s="54">
        <v>16</v>
      </c>
      <c r="C52" s="54" t="s">
        <v>194</v>
      </c>
      <c r="D52" s="54">
        <v>242</v>
      </c>
      <c r="E52" s="54">
        <v>170</v>
      </c>
      <c r="F52" s="59">
        <f t="shared" si="0"/>
        <v>1.423</v>
      </c>
      <c r="G52" s="56">
        <v>6</v>
      </c>
      <c r="H52" s="51"/>
      <c r="I52" s="60"/>
      <c r="J52" s="61"/>
    </row>
    <row r="53" spans="1:10" ht="14.25" customHeight="1" x14ac:dyDescent="0.2">
      <c r="A53" s="54" t="s">
        <v>269</v>
      </c>
      <c r="B53" s="54">
        <v>8</v>
      </c>
      <c r="C53" s="53" t="s">
        <v>195</v>
      </c>
      <c r="D53" s="54">
        <v>151</v>
      </c>
      <c r="E53" s="54">
        <v>301</v>
      </c>
      <c r="F53" s="59">
        <f t="shared" si="0"/>
        <v>0.501</v>
      </c>
      <c r="G53" s="56">
        <v>8</v>
      </c>
      <c r="H53" s="51"/>
      <c r="I53" s="60"/>
      <c r="J53" s="61"/>
    </row>
    <row r="54" spans="1:10" ht="14.25" customHeight="1" x14ac:dyDescent="0.2">
      <c r="A54" s="54" t="s">
        <v>270</v>
      </c>
      <c r="B54" s="54">
        <v>10</v>
      </c>
      <c r="C54" s="53" t="s">
        <v>195</v>
      </c>
      <c r="D54" s="54">
        <v>117</v>
      </c>
      <c r="E54" s="54">
        <v>240</v>
      </c>
      <c r="F54" s="55">
        <f t="shared" si="0"/>
        <v>0.48699999999999999</v>
      </c>
      <c r="G54" s="56">
        <v>5</v>
      </c>
      <c r="H54" s="51"/>
      <c r="I54" s="56"/>
      <c r="J54" s="61"/>
    </row>
    <row r="55" spans="1:10" ht="14.25" customHeight="1" x14ac:dyDescent="0.2">
      <c r="A55" s="54" t="s">
        <v>366</v>
      </c>
      <c r="B55" s="54">
        <v>10</v>
      </c>
      <c r="C55" s="53" t="s">
        <v>195</v>
      </c>
      <c r="D55" s="54">
        <v>207</v>
      </c>
      <c r="E55" s="54">
        <v>313</v>
      </c>
      <c r="F55" s="64">
        <f t="shared" ref="F55" si="1">ROUNDDOWN(D55/E55,3)</f>
        <v>0.66100000000000003</v>
      </c>
      <c r="G55" s="56">
        <v>8</v>
      </c>
      <c r="H55" s="51"/>
      <c r="I55" s="56"/>
      <c r="J55" s="61"/>
    </row>
    <row r="56" spans="1:10" ht="14.25" customHeight="1" x14ac:dyDescent="0.2">
      <c r="A56" s="54" t="s">
        <v>271</v>
      </c>
      <c r="B56" s="54">
        <v>10</v>
      </c>
      <c r="C56" s="53" t="s">
        <v>195</v>
      </c>
      <c r="D56" s="54">
        <v>115</v>
      </c>
      <c r="E56" s="54">
        <v>193</v>
      </c>
      <c r="F56" s="64">
        <f t="shared" si="0"/>
        <v>0.59499999999999997</v>
      </c>
      <c r="G56" s="56">
        <v>5</v>
      </c>
      <c r="H56" s="51"/>
      <c r="I56" s="56"/>
      <c r="J56" s="52"/>
    </row>
    <row r="57" spans="1:10" ht="14.25" customHeight="1" x14ac:dyDescent="0.2">
      <c r="A57" s="54" t="s">
        <v>272</v>
      </c>
      <c r="B57" s="54">
        <v>11</v>
      </c>
      <c r="C57" s="53" t="s">
        <v>195</v>
      </c>
      <c r="D57" s="54">
        <v>25</v>
      </c>
      <c r="E57" s="54">
        <v>31</v>
      </c>
      <c r="F57" s="64">
        <f t="shared" si="0"/>
        <v>0.80600000000000005</v>
      </c>
      <c r="G57" s="56">
        <v>1</v>
      </c>
      <c r="H57" s="51"/>
      <c r="I57" s="56"/>
      <c r="J57" s="52"/>
    </row>
    <row r="58" spans="1:10" ht="14.25" customHeight="1" x14ac:dyDescent="0.2">
      <c r="A58" s="54" t="s">
        <v>273</v>
      </c>
      <c r="B58" s="54">
        <v>10</v>
      </c>
      <c r="C58" s="53" t="s">
        <v>195</v>
      </c>
      <c r="D58" s="54">
        <v>203</v>
      </c>
      <c r="E58" s="54">
        <v>303</v>
      </c>
      <c r="F58" s="64">
        <f t="shared" si="0"/>
        <v>0.66900000000000004</v>
      </c>
      <c r="G58" s="56">
        <v>8</v>
      </c>
      <c r="H58" s="51"/>
      <c r="J58" s="52"/>
    </row>
    <row r="59" spans="1:10" ht="14.25" customHeight="1" x14ac:dyDescent="0.2">
      <c r="A59" s="54" t="s">
        <v>274</v>
      </c>
      <c r="B59" s="54">
        <v>9</v>
      </c>
      <c r="C59" s="53" t="s">
        <v>195</v>
      </c>
      <c r="D59" s="54">
        <v>122</v>
      </c>
      <c r="E59" s="54">
        <v>256</v>
      </c>
      <c r="F59" s="64">
        <f t="shared" si="0"/>
        <v>0.47599999999999998</v>
      </c>
      <c r="G59" s="56">
        <v>6</v>
      </c>
      <c r="H59" s="51"/>
      <c r="I59" s="56"/>
      <c r="J59" s="58"/>
    </row>
    <row r="60" spans="1:10" ht="14.25" customHeight="1" x14ac:dyDescent="0.2">
      <c r="A60" s="54" t="s">
        <v>275</v>
      </c>
      <c r="B60" s="54">
        <v>10</v>
      </c>
      <c r="C60" s="54" t="s">
        <v>216</v>
      </c>
      <c r="D60" s="54">
        <v>242</v>
      </c>
      <c r="E60" s="54">
        <v>346</v>
      </c>
      <c r="F60" s="59">
        <f t="shared" si="0"/>
        <v>0.69899999999999995</v>
      </c>
      <c r="G60" s="56">
        <v>10</v>
      </c>
      <c r="H60" s="51"/>
      <c r="I60" s="60"/>
      <c r="J60" s="61"/>
    </row>
    <row r="61" spans="1:10" ht="14.25" customHeight="1" x14ac:dyDescent="0.2">
      <c r="A61" s="54" t="s">
        <v>276</v>
      </c>
      <c r="B61" s="54">
        <v>10</v>
      </c>
      <c r="C61" s="54" t="s">
        <v>216</v>
      </c>
      <c r="D61" s="54">
        <v>191</v>
      </c>
      <c r="E61" s="54">
        <v>341</v>
      </c>
      <c r="F61" s="55">
        <f t="shared" si="0"/>
        <v>0.56000000000000005</v>
      </c>
      <c r="G61" s="56">
        <v>8</v>
      </c>
      <c r="H61" s="51"/>
      <c r="I61" s="57"/>
      <c r="J61" s="58"/>
    </row>
    <row r="62" spans="1:10" ht="14.25" customHeight="1" x14ac:dyDescent="0.2">
      <c r="A62" s="54" t="s">
        <v>277</v>
      </c>
      <c r="B62" s="54">
        <v>10</v>
      </c>
      <c r="C62" s="54" t="s">
        <v>216</v>
      </c>
      <c r="D62" s="54">
        <v>191</v>
      </c>
      <c r="E62" s="54">
        <v>375</v>
      </c>
      <c r="F62" s="55">
        <f t="shared" si="0"/>
        <v>0.50900000000000001</v>
      </c>
      <c r="G62" s="56">
        <v>9</v>
      </c>
      <c r="H62" s="51"/>
      <c r="I62" s="57"/>
      <c r="J62" s="58"/>
    </row>
    <row r="63" spans="1:10" ht="14.25" customHeight="1" x14ac:dyDescent="0.2">
      <c r="A63" s="54" t="s">
        <v>278</v>
      </c>
      <c r="B63" s="54">
        <v>14</v>
      </c>
      <c r="C63" s="54" t="s">
        <v>216</v>
      </c>
      <c r="D63" s="54">
        <v>324</v>
      </c>
      <c r="E63" s="54">
        <v>319</v>
      </c>
      <c r="F63" s="64">
        <f t="shared" si="0"/>
        <v>1.0149999999999999</v>
      </c>
      <c r="G63" s="56">
        <v>9</v>
      </c>
      <c r="H63" s="51"/>
      <c r="I63" s="56"/>
      <c r="J63" s="52"/>
    </row>
    <row r="64" spans="1:10" ht="14.25" customHeight="1" x14ac:dyDescent="0.2">
      <c r="A64" s="54" t="s">
        <v>279</v>
      </c>
      <c r="B64" s="54">
        <v>10</v>
      </c>
      <c r="C64" s="54" t="s">
        <v>216</v>
      </c>
      <c r="D64" s="54">
        <v>188</v>
      </c>
      <c r="E64" s="54">
        <v>261</v>
      </c>
      <c r="F64" s="59">
        <f t="shared" si="0"/>
        <v>0.72</v>
      </c>
      <c r="G64" s="56">
        <v>10</v>
      </c>
      <c r="H64" s="51"/>
      <c r="I64" s="60"/>
      <c r="J64" s="61"/>
    </row>
    <row r="65" spans="1:10" ht="14.25" customHeight="1" x14ac:dyDescent="0.2">
      <c r="A65" s="54" t="s">
        <v>280</v>
      </c>
      <c r="B65" s="54">
        <v>9</v>
      </c>
      <c r="C65" s="54" t="s">
        <v>216</v>
      </c>
      <c r="D65" s="54">
        <v>18</v>
      </c>
      <c r="E65" s="54">
        <v>51</v>
      </c>
      <c r="F65" s="55">
        <f t="shared" si="0"/>
        <v>0.35199999999999998</v>
      </c>
      <c r="G65" s="56">
        <v>1</v>
      </c>
      <c r="H65" s="51"/>
      <c r="I65" s="56"/>
      <c r="J65" s="58"/>
    </row>
    <row r="66" spans="1:10" ht="14.25" customHeight="1" x14ac:dyDescent="0.2">
      <c r="A66" s="54" t="s">
        <v>281</v>
      </c>
      <c r="B66" s="54">
        <v>10</v>
      </c>
      <c r="C66" s="54" t="s">
        <v>216</v>
      </c>
      <c r="D66" s="54">
        <v>204</v>
      </c>
      <c r="E66" s="54">
        <v>277</v>
      </c>
      <c r="F66" s="59">
        <f t="shared" si="0"/>
        <v>0.73599999999999999</v>
      </c>
      <c r="G66" s="56">
        <v>12</v>
      </c>
      <c r="H66" s="51" t="s">
        <v>215</v>
      </c>
      <c r="I66" s="60"/>
      <c r="J66" s="61"/>
    </row>
    <row r="67" spans="1:10" ht="14.25" customHeight="1" x14ac:dyDescent="0.2">
      <c r="A67" s="54" t="s">
        <v>282</v>
      </c>
      <c r="B67" s="54">
        <v>12</v>
      </c>
      <c r="C67" s="53" t="s">
        <v>197</v>
      </c>
      <c r="D67" s="54">
        <v>134</v>
      </c>
      <c r="E67" s="54">
        <v>153</v>
      </c>
      <c r="F67" s="59">
        <f t="shared" si="0"/>
        <v>0.875</v>
      </c>
      <c r="G67" s="56">
        <v>5</v>
      </c>
      <c r="H67" s="51"/>
      <c r="I67" s="60"/>
      <c r="J67" s="61"/>
    </row>
    <row r="68" spans="1:10" ht="14.25" customHeight="1" x14ac:dyDescent="0.2">
      <c r="A68" s="54" t="s">
        <v>283</v>
      </c>
      <c r="B68" s="54">
        <v>12</v>
      </c>
      <c r="C68" s="53" t="s">
        <v>197</v>
      </c>
      <c r="D68" s="54">
        <v>227</v>
      </c>
      <c r="E68" s="54">
        <v>418</v>
      </c>
      <c r="F68" s="55">
        <f t="shared" si="0"/>
        <v>0.54300000000000004</v>
      </c>
      <c r="G68" s="56">
        <v>9</v>
      </c>
      <c r="H68" s="51"/>
      <c r="I68" s="57"/>
      <c r="J68" s="58"/>
    </row>
    <row r="69" spans="1:10" ht="14.25" customHeight="1" x14ac:dyDescent="0.2">
      <c r="A69" s="54" t="s">
        <v>284</v>
      </c>
      <c r="B69" s="54">
        <v>7</v>
      </c>
      <c r="C69" s="53" t="s">
        <v>197</v>
      </c>
      <c r="D69" s="54">
        <v>109</v>
      </c>
      <c r="E69" s="54">
        <v>296</v>
      </c>
      <c r="F69" s="64">
        <f>ROUNDDOWN(D69/E69,3)</f>
        <v>0.36799999999999999</v>
      </c>
      <c r="G69" s="56">
        <v>7</v>
      </c>
      <c r="H69" s="51"/>
      <c r="I69" s="56"/>
      <c r="J69" s="58"/>
    </row>
    <row r="70" spans="1:10" ht="14.25" customHeight="1" x14ac:dyDescent="0.2">
      <c r="A70" s="54" t="s">
        <v>285</v>
      </c>
      <c r="B70" s="54">
        <v>9</v>
      </c>
      <c r="C70" s="53" t="s">
        <v>197</v>
      </c>
      <c r="D70" s="54">
        <v>80</v>
      </c>
      <c r="E70" s="54">
        <v>176</v>
      </c>
      <c r="F70" s="64">
        <f>ROUNDDOWN(D70/E70,3)</f>
        <v>0.45400000000000001</v>
      </c>
      <c r="G70" s="56">
        <v>4</v>
      </c>
      <c r="H70" s="54"/>
      <c r="J70" s="52"/>
    </row>
    <row r="71" spans="1:10" ht="14.25" customHeight="1" x14ac:dyDescent="0.2">
      <c r="A71" s="54" t="s">
        <v>286</v>
      </c>
      <c r="B71" s="54">
        <v>12</v>
      </c>
      <c r="C71" s="53" t="s">
        <v>197</v>
      </c>
      <c r="D71" s="54">
        <v>222</v>
      </c>
      <c r="E71" s="54">
        <v>254</v>
      </c>
      <c r="F71" s="59">
        <f t="shared" ref="F71:F136" si="2">ROUNDDOWN(D71/E71,3)</f>
        <v>0.874</v>
      </c>
      <c r="G71" s="56">
        <v>12</v>
      </c>
      <c r="H71" s="51" t="s">
        <v>215</v>
      </c>
      <c r="I71" s="60"/>
      <c r="J71" s="61"/>
    </row>
    <row r="72" spans="1:10" ht="14.25" customHeight="1" x14ac:dyDescent="0.2">
      <c r="A72" s="54" t="s">
        <v>287</v>
      </c>
      <c r="B72" s="54">
        <v>8</v>
      </c>
      <c r="C72" s="53" t="s">
        <v>197</v>
      </c>
      <c r="D72" s="54">
        <v>157</v>
      </c>
      <c r="E72" s="54">
        <v>327</v>
      </c>
      <c r="F72" s="59">
        <f t="shared" si="2"/>
        <v>0.48</v>
      </c>
      <c r="G72" s="56">
        <v>11</v>
      </c>
      <c r="H72" s="56" t="s">
        <v>215</v>
      </c>
      <c r="I72" s="60"/>
      <c r="J72" s="61"/>
    </row>
    <row r="73" spans="1:10" ht="14.25" customHeight="1" x14ac:dyDescent="0.2">
      <c r="A73" s="54" t="s">
        <v>288</v>
      </c>
      <c r="B73" s="54">
        <v>9</v>
      </c>
      <c r="C73" s="53" t="s">
        <v>198</v>
      </c>
      <c r="D73" s="54">
        <v>79</v>
      </c>
      <c r="E73" s="54">
        <v>226</v>
      </c>
      <c r="F73" s="55">
        <f t="shared" si="2"/>
        <v>0.34899999999999998</v>
      </c>
      <c r="G73" s="56">
        <v>5</v>
      </c>
      <c r="H73" s="51"/>
      <c r="I73" s="56"/>
      <c r="J73" s="52"/>
    </row>
    <row r="74" spans="1:10" ht="14.25" customHeight="1" x14ac:dyDescent="0.2">
      <c r="A74" s="54" t="s">
        <v>289</v>
      </c>
      <c r="B74" s="54">
        <v>8</v>
      </c>
      <c r="C74" s="53" t="s">
        <v>198</v>
      </c>
      <c r="D74" s="54">
        <v>65</v>
      </c>
      <c r="E74" s="54">
        <v>186</v>
      </c>
      <c r="F74" s="55">
        <f t="shared" si="2"/>
        <v>0.34899999999999998</v>
      </c>
      <c r="G74" s="56">
        <v>4</v>
      </c>
      <c r="H74" s="51"/>
      <c r="I74" s="56"/>
      <c r="J74" s="61"/>
    </row>
    <row r="75" spans="1:10" ht="14.25" customHeight="1" x14ac:dyDescent="0.2">
      <c r="A75" s="54" t="s">
        <v>367</v>
      </c>
      <c r="B75" s="54">
        <v>8</v>
      </c>
      <c r="C75" s="53" t="s">
        <v>198</v>
      </c>
      <c r="D75" s="54">
        <v>174</v>
      </c>
      <c r="E75" s="54">
        <v>399</v>
      </c>
      <c r="F75" s="64">
        <f t="shared" si="2"/>
        <v>0.436</v>
      </c>
      <c r="G75" s="56">
        <v>9</v>
      </c>
      <c r="H75" s="51"/>
      <c r="I75" s="56"/>
      <c r="J75" s="61"/>
    </row>
    <row r="76" spans="1:10" ht="14.25" customHeight="1" x14ac:dyDescent="0.2">
      <c r="A76" s="54" t="s">
        <v>290</v>
      </c>
      <c r="B76" s="54">
        <v>9</v>
      </c>
      <c r="C76" s="53" t="s">
        <v>198</v>
      </c>
      <c r="D76" s="54">
        <v>93</v>
      </c>
      <c r="E76" s="54">
        <v>169</v>
      </c>
      <c r="F76" s="64">
        <f t="shared" si="2"/>
        <v>0.55000000000000004</v>
      </c>
      <c r="G76" s="51">
        <v>4</v>
      </c>
      <c r="H76" s="51"/>
      <c r="I76" s="56"/>
      <c r="J76" s="58"/>
    </row>
    <row r="77" spans="1:10" ht="14.25" customHeight="1" x14ac:dyDescent="0.2">
      <c r="A77" s="54" t="s">
        <v>291</v>
      </c>
      <c r="B77" s="54">
        <v>10</v>
      </c>
      <c r="C77" s="53" t="s">
        <v>198</v>
      </c>
      <c r="D77" s="54">
        <v>77</v>
      </c>
      <c r="E77" s="54">
        <v>113</v>
      </c>
      <c r="F77" s="64">
        <f t="shared" si="2"/>
        <v>0.68100000000000005</v>
      </c>
      <c r="G77" s="56">
        <v>3</v>
      </c>
      <c r="H77" s="72"/>
      <c r="I77" s="56"/>
      <c r="J77" s="52"/>
    </row>
    <row r="78" spans="1:10" ht="14.25" customHeight="1" x14ac:dyDescent="0.2">
      <c r="A78" s="54" t="s">
        <v>292</v>
      </c>
      <c r="B78" s="54">
        <v>8</v>
      </c>
      <c r="C78" s="53" t="s">
        <v>198</v>
      </c>
      <c r="D78" s="54">
        <v>156</v>
      </c>
      <c r="E78" s="54">
        <v>342</v>
      </c>
      <c r="F78" s="64">
        <f t="shared" si="2"/>
        <v>0.45600000000000002</v>
      </c>
      <c r="G78" s="56">
        <v>8</v>
      </c>
      <c r="H78" s="51"/>
      <c r="I78" s="56"/>
      <c r="J78" s="52"/>
    </row>
    <row r="79" spans="1:10" ht="14.25" customHeight="1" x14ac:dyDescent="0.2">
      <c r="A79" s="54" t="s">
        <v>293</v>
      </c>
      <c r="B79" s="54">
        <v>9</v>
      </c>
      <c r="C79" s="53" t="s">
        <v>198</v>
      </c>
      <c r="D79" s="54">
        <v>45</v>
      </c>
      <c r="E79" s="54">
        <v>80</v>
      </c>
      <c r="F79" s="59">
        <f t="shared" si="2"/>
        <v>0.56200000000000006</v>
      </c>
      <c r="G79" s="54">
        <v>2</v>
      </c>
      <c r="H79" s="54"/>
      <c r="I79" s="56"/>
      <c r="J79" s="61"/>
    </row>
    <row r="80" spans="1:10" ht="14.25" customHeight="1" x14ac:dyDescent="0.2">
      <c r="A80" s="54" t="s">
        <v>294</v>
      </c>
      <c r="B80" s="54">
        <v>7</v>
      </c>
      <c r="C80" s="53" t="s">
        <v>198</v>
      </c>
      <c r="D80" s="54">
        <v>88</v>
      </c>
      <c r="E80" s="54">
        <v>330</v>
      </c>
      <c r="F80" s="55">
        <f t="shared" si="2"/>
        <v>0.26600000000000001</v>
      </c>
      <c r="G80" s="56">
        <v>6</v>
      </c>
      <c r="H80" s="51"/>
      <c r="I80" s="57"/>
      <c r="J80" s="58"/>
    </row>
    <row r="81" spans="1:10" ht="14.25" customHeight="1" x14ac:dyDescent="0.2">
      <c r="A81" s="54" t="s">
        <v>295</v>
      </c>
      <c r="B81" s="54">
        <v>9</v>
      </c>
      <c r="C81" s="53" t="s">
        <v>199</v>
      </c>
      <c r="D81" s="54">
        <v>196</v>
      </c>
      <c r="E81" s="54">
        <v>316</v>
      </c>
      <c r="F81" s="59">
        <f t="shared" si="2"/>
        <v>0.62</v>
      </c>
      <c r="G81" s="56">
        <v>9</v>
      </c>
      <c r="H81" s="51" t="s">
        <v>215</v>
      </c>
      <c r="I81" s="60"/>
      <c r="J81" s="61"/>
    </row>
    <row r="82" spans="1:10" ht="14.25" customHeight="1" x14ac:dyDescent="0.2">
      <c r="A82" s="54" t="s">
        <v>296</v>
      </c>
      <c r="B82" s="54">
        <v>7</v>
      </c>
      <c r="C82" s="53" t="s">
        <v>199</v>
      </c>
      <c r="D82" s="54">
        <v>52</v>
      </c>
      <c r="E82" s="54">
        <v>209</v>
      </c>
      <c r="F82" s="55">
        <f t="shared" si="2"/>
        <v>0.248</v>
      </c>
      <c r="G82" s="56">
        <v>4</v>
      </c>
      <c r="H82" s="51"/>
      <c r="I82" s="56"/>
      <c r="J82" s="58"/>
    </row>
    <row r="83" spans="1:10" ht="14.25" customHeight="1" x14ac:dyDescent="0.2">
      <c r="A83" s="54" t="s">
        <v>297</v>
      </c>
      <c r="B83" s="54">
        <v>7</v>
      </c>
      <c r="C83" s="53" t="s">
        <v>199</v>
      </c>
      <c r="D83" s="54">
        <v>98</v>
      </c>
      <c r="E83" s="54">
        <v>264</v>
      </c>
      <c r="F83" s="59">
        <f t="shared" si="2"/>
        <v>0.371</v>
      </c>
      <c r="G83" s="56">
        <v>6</v>
      </c>
      <c r="H83" s="51"/>
      <c r="I83" s="56"/>
      <c r="J83" s="61"/>
    </row>
    <row r="84" spans="1:10" ht="14.25" customHeight="1" x14ac:dyDescent="0.2">
      <c r="A84" s="54" t="s">
        <v>298</v>
      </c>
      <c r="B84" s="54">
        <v>7</v>
      </c>
      <c r="C84" s="53" t="s">
        <v>199</v>
      </c>
      <c r="D84" s="54">
        <v>53</v>
      </c>
      <c r="E84" s="54">
        <v>144</v>
      </c>
      <c r="F84" s="64">
        <f t="shared" si="2"/>
        <v>0.36799999999999999</v>
      </c>
      <c r="G84" s="56">
        <v>3</v>
      </c>
      <c r="H84" s="51"/>
      <c r="I84" s="56"/>
      <c r="J84" s="52"/>
    </row>
    <row r="85" spans="1:10" ht="14.25" customHeight="1" x14ac:dyDescent="0.2">
      <c r="A85" s="54" t="s">
        <v>299</v>
      </c>
      <c r="B85" s="54">
        <v>6</v>
      </c>
      <c r="C85" s="53" t="s">
        <v>199</v>
      </c>
      <c r="D85" s="54">
        <v>113</v>
      </c>
      <c r="E85" s="54">
        <v>320</v>
      </c>
      <c r="F85" s="59">
        <f t="shared" si="2"/>
        <v>0.35299999999999998</v>
      </c>
      <c r="G85" s="56">
        <v>8</v>
      </c>
      <c r="H85" s="51"/>
      <c r="I85" s="60"/>
      <c r="J85" s="61"/>
    </row>
    <row r="86" spans="1:10" ht="14.25" customHeight="1" x14ac:dyDescent="0.2">
      <c r="A86" s="54" t="s">
        <v>300</v>
      </c>
      <c r="B86" s="54">
        <v>9</v>
      </c>
      <c r="C86" s="53" t="s">
        <v>199</v>
      </c>
      <c r="D86" s="54">
        <v>193</v>
      </c>
      <c r="E86" s="54">
        <v>322</v>
      </c>
      <c r="F86" s="59">
        <f t="shared" si="2"/>
        <v>0.59899999999999998</v>
      </c>
      <c r="G86" s="56">
        <v>11</v>
      </c>
      <c r="H86" s="51" t="s">
        <v>215</v>
      </c>
      <c r="I86" s="60"/>
      <c r="J86" s="61"/>
    </row>
    <row r="87" spans="1:10" ht="14.25" customHeight="1" x14ac:dyDescent="0.2">
      <c r="A87" s="54" t="s">
        <v>301</v>
      </c>
      <c r="B87" s="54">
        <v>6</v>
      </c>
      <c r="C87" s="53" t="s">
        <v>199</v>
      </c>
      <c r="D87" s="54">
        <v>79</v>
      </c>
      <c r="E87" s="54">
        <v>325</v>
      </c>
      <c r="F87" s="64">
        <f t="shared" si="2"/>
        <v>0.24299999999999999</v>
      </c>
      <c r="G87" s="56">
        <v>7</v>
      </c>
      <c r="H87" s="51"/>
      <c r="I87" s="56"/>
      <c r="J87" s="58"/>
    </row>
    <row r="88" spans="1:10" ht="14.25" customHeight="1" x14ac:dyDescent="0.2">
      <c r="A88" s="54" t="s">
        <v>302</v>
      </c>
      <c r="B88" s="54">
        <v>6</v>
      </c>
      <c r="C88" s="53" t="s">
        <v>199</v>
      </c>
      <c r="D88" s="54">
        <v>40</v>
      </c>
      <c r="E88" s="54">
        <v>213</v>
      </c>
      <c r="F88" s="64">
        <f t="shared" si="2"/>
        <v>0.187</v>
      </c>
      <c r="G88" s="56">
        <v>4</v>
      </c>
      <c r="H88" s="51"/>
      <c r="I88" s="56"/>
      <c r="J88" s="58"/>
    </row>
    <row r="89" spans="1:10" ht="14.25" customHeight="1" x14ac:dyDescent="0.2">
      <c r="A89" s="54" t="s">
        <v>303</v>
      </c>
      <c r="B89" s="54">
        <v>13</v>
      </c>
      <c r="C89" s="54" t="s">
        <v>202</v>
      </c>
      <c r="D89" s="54">
        <v>280</v>
      </c>
      <c r="E89" s="54">
        <v>302</v>
      </c>
      <c r="F89" s="64">
        <f t="shared" si="2"/>
        <v>0.92700000000000005</v>
      </c>
      <c r="G89" s="56">
        <v>19</v>
      </c>
      <c r="H89" s="72" t="s">
        <v>215</v>
      </c>
      <c r="I89" s="56"/>
      <c r="J89" s="52"/>
    </row>
    <row r="90" spans="1:10" ht="14.25" customHeight="1" x14ac:dyDescent="0.2">
      <c r="A90" s="54" t="s">
        <v>304</v>
      </c>
      <c r="B90" s="54">
        <v>12</v>
      </c>
      <c r="C90" s="54" t="s">
        <v>202</v>
      </c>
      <c r="D90" s="54">
        <v>262</v>
      </c>
      <c r="E90" s="54">
        <v>298</v>
      </c>
      <c r="F90" s="59">
        <f t="shared" si="2"/>
        <v>0.879</v>
      </c>
      <c r="G90" s="56">
        <v>16</v>
      </c>
      <c r="H90" s="51" t="s">
        <v>215</v>
      </c>
      <c r="I90" s="60"/>
      <c r="J90" s="61"/>
    </row>
    <row r="91" spans="1:10" ht="14.25" customHeight="1" x14ac:dyDescent="0.2">
      <c r="A91" s="54" t="s">
        <v>305</v>
      </c>
      <c r="B91" s="54">
        <v>12</v>
      </c>
      <c r="C91" s="54" t="s">
        <v>202</v>
      </c>
      <c r="D91" s="54">
        <v>257</v>
      </c>
      <c r="E91" s="54">
        <v>307</v>
      </c>
      <c r="F91" s="64">
        <f t="shared" si="2"/>
        <v>0.83699999999999997</v>
      </c>
      <c r="G91" s="56">
        <v>9</v>
      </c>
      <c r="H91" s="51" t="s">
        <v>215</v>
      </c>
      <c r="I91" s="56"/>
      <c r="J91" s="52"/>
    </row>
    <row r="92" spans="1:10" ht="14.25" customHeight="1" x14ac:dyDescent="0.2">
      <c r="A92" s="54" t="s">
        <v>306</v>
      </c>
      <c r="B92" s="54">
        <v>9</v>
      </c>
      <c r="C92" s="54" t="s">
        <v>202</v>
      </c>
      <c r="D92" s="54">
        <v>164</v>
      </c>
      <c r="E92" s="54">
        <v>272</v>
      </c>
      <c r="F92" s="59">
        <f t="shared" si="2"/>
        <v>0.60199999999999998</v>
      </c>
      <c r="G92" s="56">
        <v>9</v>
      </c>
      <c r="H92" s="51" t="s">
        <v>215</v>
      </c>
      <c r="I92" s="60"/>
      <c r="J92" s="61"/>
    </row>
    <row r="93" spans="1:10" ht="14.25" customHeight="1" x14ac:dyDescent="0.2">
      <c r="A93" s="54" t="s">
        <v>307</v>
      </c>
      <c r="B93" s="54">
        <v>7</v>
      </c>
      <c r="C93" s="54" t="s">
        <v>202</v>
      </c>
      <c r="D93" s="54">
        <v>57</v>
      </c>
      <c r="E93" s="54">
        <v>179</v>
      </c>
      <c r="F93" s="64">
        <f t="shared" si="2"/>
        <v>0.318</v>
      </c>
      <c r="G93" s="56">
        <v>4</v>
      </c>
      <c r="H93" s="51"/>
      <c r="I93" s="56"/>
      <c r="J93" s="52"/>
    </row>
    <row r="94" spans="1:10" ht="14.25" customHeight="1" x14ac:dyDescent="0.2">
      <c r="A94" s="54" t="s">
        <v>308</v>
      </c>
      <c r="B94" s="54">
        <v>7</v>
      </c>
      <c r="C94" s="54" t="s">
        <v>203</v>
      </c>
      <c r="D94" s="54">
        <v>90</v>
      </c>
      <c r="E94" s="54">
        <v>327</v>
      </c>
      <c r="F94" s="55">
        <f t="shared" si="2"/>
        <v>0.27500000000000002</v>
      </c>
      <c r="G94" s="56">
        <v>7</v>
      </c>
      <c r="H94" s="51"/>
      <c r="I94" s="57"/>
      <c r="J94" s="58"/>
    </row>
    <row r="95" spans="1:10" ht="14.25" customHeight="1" x14ac:dyDescent="0.2">
      <c r="A95" s="54" t="s">
        <v>309</v>
      </c>
      <c r="B95" s="54">
        <v>7</v>
      </c>
      <c r="C95" s="54" t="s">
        <v>203</v>
      </c>
      <c r="D95" s="54">
        <v>80</v>
      </c>
      <c r="E95" s="54">
        <v>206</v>
      </c>
      <c r="F95" s="64">
        <f t="shared" si="2"/>
        <v>0.38800000000000001</v>
      </c>
      <c r="G95" s="56">
        <v>12</v>
      </c>
      <c r="H95" s="51" t="s">
        <v>217</v>
      </c>
      <c r="I95" s="56"/>
      <c r="J95" s="52"/>
    </row>
    <row r="96" spans="1:10" ht="14.25" customHeight="1" x14ac:dyDescent="0.2">
      <c r="A96" s="54" t="s">
        <v>310</v>
      </c>
      <c r="B96" s="54">
        <v>7</v>
      </c>
      <c r="C96" s="54" t="s">
        <v>203</v>
      </c>
      <c r="D96" s="54">
        <v>23</v>
      </c>
      <c r="E96" s="54">
        <v>85</v>
      </c>
      <c r="F96" s="55">
        <f t="shared" si="2"/>
        <v>0.27</v>
      </c>
      <c r="G96" s="56">
        <v>6</v>
      </c>
      <c r="H96" s="51" t="s">
        <v>217</v>
      </c>
      <c r="I96" s="57"/>
      <c r="J96" s="58"/>
    </row>
    <row r="97" spans="1:10" ht="14.25" customHeight="1" x14ac:dyDescent="0.2">
      <c r="A97" s="54" t="s">
        <v>311</v>
      </c>
      <c r="B97" s="54">
        <v>7</v>
      </c>
      <c r="C97" s="54" t="s">
        <v>203</v>
      </c>
      <c r="D97" s="54">
        <v>105</v>
      </c>
      <c r="E97" s="54">
        <v>304</v>
      </c>
      <c r="F97" s="64">
        <f t="shared" si="2"/>
        <v>0.34499999999999997</v>
      </c>
      <c r="G97" s="56">
        <v>7</v>
      </c>
      <c r="H97" s="51"/>
      <c r="I97" s="56"/>
      <c r="J97" s="52"/>
    </row>
    <row r="98" spans="1:10" ht="14.25" customHeight="1" x14ac:dyDescent="0.2">
      <c r="A98" s="54" t="s">
        <v>312</v>
      </c>
      <c r="B98" s="54">
        <v>10</v>
      </c>
      <c r="C98" s="54" t="s">
        <v>203</v>
      </c>
      <c r="D98" s="54">
        <v>105</v>
      </c>
      <c r="E98" s="54">
        <v>183</v>
      </c>
      <c r="F98" s="64">
        <f t="shared" si="2"/>
        <v>0.57299999999999995</v>
      </c>
      <c r="G98" s="56">
        <v>4</v>
      </c>
      <c r="H98" s="51"/>
      <c r="I98" s="56"/>
      <c r="J98" s="52"/>
    </row>
    <row r="99" spans="1:10" ht="14.25" customHeight="1" x14ac:dyDescent="0.2">
      <c r="A99" s="54" t="s">
        <v>313</v>
      </c>
      <c r="B99" s="54">
        <v>9</v>
      </c>
      <c r="C99" s="54" t="s">
        <v>203</v>
      </c>
      <c r="D99" s="54">
        <v>250</v>
      </c>
      <c r="E99" s="54">
        <v>429</v>
      </c>
      <c r="F99" s="59">
        <f t="shared" si="2"/>
        <v>0.58199999999999996</v>
      </c>
      <c r="G99" s="56">
        <v>11</v>
      </c>
      <c r="H99" s="51"/>
      <c r="I99" s="56"/>
      <c r="J99" s="61"/>
    </row>
    <row r="100" spans="1:10" ht="14.25" customHeight="1" x14ac:dyDescent="0.2">
      <c r="A100" s="54" t="s">
        <v>362</v>
      </c>
      <c r="B100" s="54">
        <v>7</v>
      </c>
      <c r="C100" s="54" t="s">
        <v>203</v>
      </c>
      <c r="D100" s="54">
        <v>85</v>
      </c>
      <c r="E100" s="54">
        <v>264</v>
      </c>
      <c r="F100" s="64">
        <f t="shared" si="2"/>
        <v>0.32100000000000001</v>
      </c>
      <c r="G100" s="56">
        <v>5</v>
      </c>
      <c r="H100" s="51"/>
      <c r="I100" s="56"/>
      <c r="J100" s="61"/>
    </row>
    <row r="101" spans="1:10" ht="14.25" customHeight="1" x14ac:dyDescent="0.2">
      <c r="A101" s="54" t="s">
        <v>314</v>
      </c>
      <c r="B101" s="54">
        <v>7</v>
      </c>
      <c r="C101" s="54" t="s">
        <v>204</v>
      </c>
      <c r="D101" s="54">
        <v>142</v>
      </c>
      <c r="E101" s="54">
        <v>356</v>
      </c>
      <c r="F101" s="59">
        <f t="shared" si="2"/>
        <v>0.39800000000000002</v>
      </c>
      <c r="G101" s="56">
        <v>8</v>
      </c>
      <c r="H101" s="51"/>
      <c r="I101" s="60"/>
      <c r="J101" s="61"/>
    </row>
    <row r="102" spans="1:10" ht="14.25" customHeight="1" x14ac:dyDescent="0.2">
      <c r="A102" s="54" t="s">
        <v>315</v>
      </c>
      <c r="B102" s="54">
        <v>7</v>
      </c>
      <c r="C102" s="54" t="s">
        <v>204</v>
      </c>
      <c r="D102" s="54">
        <v>115</v>
      </c>
      <c r="E102" s="54">
        <v>272</v>
      </c>
      <c r="F102" s="59">
        <f t="shared" si="2"/>
        <v>0.42199999999999999</v>
      </c>
      <c r="G102" s="56">
        <v>8</v>
      </c>
      <c r="H102" s="51"/>
      <c r="I102" s="60"/>
      <c r="J102" s="61"/>
    </row>
    <row r="103" spans="1:10" ht="14.25" customHeight="1" x14ac:dyDescent="0.2">
      <c r="A103" s="54" t="s">
        <v>316</v>
      </c>
      <c r="B103" s="54">
        <v>8</v>
      </c>
      <c r="C103" s="54" t="s">
        <v>204</v>
      </c>
      <c r="D103" s="54">
        <v>75</v>
      </c>
      <c r="E103" s="54">
        <v>210</v>
      </c>
      <c r="F103" s="64">
        <f t="shared" si="2"/>
        <v>0.35699999999999998</v>
      </c>
      <c r="G103" s="56">
        <v>4</v>
      </c>
      <c r="H103" s="72"/>
      <c r="I103" s="56"/>
      <c r="J103" s="52"/>
    </row>
    <row r="104" spans="1:10" ht="14.25" customHeight="1" x14ac:dyDescent="0.2">
      <c r="A104" s="54" t="s">
        <v>317</v>
      </c>
      <c r="B104" s="54">
        <v>7</v>
      </c>
      <c r="C104" s="54" t="s">
        <v>204</v>
      </c>
      <c r="D104" s="54">
        <v>43</v>
      </c>
      <c r="E104" s="54">
        <v>133</v>
      </c>
      <c r="F104" s="59">
        <f t="shared" si="2"/>
        <v>0.32300000000000001</v>
      </c>
      <c r="G104" s="56">
        <v>3</v>
      </c>
      <c r="H104" s="72"/>
      <c r="I104" s="60"/>
      <c r="J104" s="61"/>
    </row>
    <row r="105" spans="1:10" ht="14.25" customHeight="1" x14ac:dyDescent="0.2">
      <c r="A105" s="54" t="s">
        <v>318</v>
      </c>
      <c r="B105" s="54">
        <v>7</v>
      </c>
      <c r="C105" s="54" t="s">
        <v>204</v>
      </c>
      <c r="D105" s="54">
        <v>84</v>
      </c>
      <c r="E105" s="54">
        <v>253</v>
      </c>
      <c r="F105" s="64">
        <f t="shared" si="2"/>
        <v>0.33200000000000002</v>
      </c>
      <c r="G105" s="56">
        <v>5</v>
      </c>
      <c r="H105" s="51"/>
      <c r="I105" s="56"/>
      <c r="J105" s="58"/>
    </row>
    <row r="106" spans="1:10" ht="14.25" customHeight="1" x14ac:dyDescent="0.2">
      <c r="A106" s="54" t="s">
        <v>319</v>
      </c>
      <c r="B106" s="54">
        <v>8</v>
      </c>
      <c r="C106" s="54" t="s">
        <v>204</v>
      </c>
      <c r="D106" s="54">
        <v>104</v>
      </c>
      <c r="E106" s="54">
        <v>253</v>
      </c>
      <c r="F106" s="64">
        <f t="shared" si="2"/>
        <v>0.41099999999999998</v>
      </c>
      <c r="G106" s="56">
        <v>6</v>
      </c>
      <c r="H106" s="51"/>
      <c r="I106" s="57"/>
      <c r="J106" s="58"/>
    </row>
    <row r="107" spans="1:10" ht="14.25" customHeight="1" x14ac:dyDescent="0.2">
      <c r="A107" s="54" t="s">
        <v>320</v>
      </c>
      <c r="B107" s="54">
        <v>13</v>
      </c>
      <c r="C107" s="54" t="s">
        <v>200</v>
      </c>
      <c r="D107" s="54">
        <v>93</v>
      </c>
      <c r="E107" s="54">
        <v>106</v>
      </c>
      <c r="F107" s="64">
        <f t="shared" si="2"/>
        <v>0.877</v>
      </c>
      <c r="G107" s="56">
        <v>3</v>
      </c>
      <c r="H107" s="51"/>
      <c r="I107" s="56"/>
      <c r="J107" s="52"/>
    </row>
    <row r="108" spans="1:10" ht="14.25" customHeight="1" x14ac:dyDescent="0.2">
      <c r="A108" s="54" t="s">
        <v>321</v>
      </c>
      <c r="B108" s="54">
        <v>6</v>
      </c>
      <c r="C108" s="54" t="s">
        <v>200</v>
      </c>
      <c r="D108" s="54">
        <v>24</v>
      </c>
      <c r="E108" s="54">
        <v>109</v>
      </c>
      <c r="F108" s="64">
        <f t="shared" si="2"/>
        <v>0.22</v>
      </c>
      <c r="G108" s="56">
        <v>8</v>
      </c>
      <c r="H108" s="51" t="s">
        <v>217</v>
      </c>
      <c r="I108" s="56"/>
      <c r="J108" s="52"/>
    </row>
    <row r="109" spans="1:10" ht="14.25" customHeight="1" x14ac:dyDescent="0.2">
      <c r="A109" s="54" t="s">
        <v>322</v>
      </c>
      <c r="B109" s="54">
        <v>9</v>
      </c>
      <c r="C109" s="54" t="s">
        <v>200</v>
      </c>
      <c r="D109" s="54">
        <v>179</v>
      </c>
      <c r="E109" s="54">
        <v>302</v>
      </c>
      <c r="F109" s="59">
        <f t="shared" si="2"/>
        <v>0.59199999999999997</v>
      </c>
      <c r="G109" s="54">
        <v>11</v>
      </c>
      <c r="H109" s="54"/>
      <c r="I109" s="73"/>
      <c r="J109" s="61"/>
    </row>
    <row r="110" spans="1:10" ht="14.25" customHeight="1" x14ac:dyDescent="0.2">
      <c r="A110" s="54" t="s">
        <v>323</v>
      </c>
      <c r="B110" s="54">
        <v>9</v>
      </c>
      <c r="C110" s="54" t="s">
        <v>200</v>
      </c>
      <c r="D110" s="54">
        <v>95</v>
      </c>
      <c r="E110" s="54">
        <v>174</v>
      </c>
      <c r="F110" s="64">
        <f t="shared" si="2"/>
        <v>0.54500000000000004</v>
      </c>
      <c r="G110" s="56">
        <v>5</v>
      </c>
      <c r="H110" s="51"/>
      <c r="I110" s="56"/>
      <c r="J110" s="61"/>
    </row>
    <row r="111" spans="1:10" ht="14.25" customHeight="1" x14ac:dyDescent="0.2">
      <c r="A111" s="54" t="s">
        <v>324</v>
      </c>
      <c r="B111" s="54">
        <v>10</v>
      </c>
      <c r="C111" s="54" t="s">
        <v>200</v>
      </c>
      <c r="D111" s="54">
        <v>221</v>
      </c>
      <c r="E111" s="54">
        <v>451</v>
      </c>
      <c r="F111" s="55">
        <f t="shared" si="2"/>
        <v>0.49</v>
      </c>
      <c r="G111" s="56">
        <v>11</v>
      </c>
      <c r="H111" s="51"/>
      <c r="I111" s="57"/>
      <c r="J111" s="58"/>
    </row>
    <row r="112" spans="1:10" ht="14.25" customHeight="1" x14ac:dyDescent="0.2">
      <c r="A112" s="54" t="s">
        <v>325</v>
      </c>
      <c r="B112" s="54">
        <v>9</v>
      </c>
      <c r="C112" s="54" t="s">
        <v>200</v>
      </c>
      <c r="D112" s="54">
        <v>130</v>
      </c>
      <c r="E112" s="54">
        <v>368</v>
      </c>
      <c r="F112" s="55">
        <f t="shared" si="2"/>
        <v>0.35299999999999998</v>
      </c>
      <c r="G112" s="56">
        <v>9</v>
      </c>
      <c r="H112" s="51"/>
      <c r="I112" s="57"/>
      <c r="J112" s="58"/>
    </row>
    <row r="113" spans="1:14" ht="14.25" customHeight="1" x14ac:dyDescent="0.2">
      <c r="A113" s="54" t="s">
        <v>326</v>
      </c>
      <c r="B113" s="54">
        <v>7</v>
      </c>
      <c r="C113" s="54" t="s">
        <v>205</v>
      </c>
      <c r="D113" s="54">
        <v>101</v>
      </c>
      <c r="E113" s="54">
        <v>276</v>
      </c>
      <c r="F113" s="64">
        <f t="shared" si="2"/>
        <v>0.36499999999999999</v>
      </c>
      <c r="G113" s="56">
        <v>6</v>
      </c>
      <c r="J113" s="52"/>
    </row>
    <row r="114" spans="1:14" ht="14.25" customHeight="1" x14ac:dyDescent="0.2">
      <c r="A114" s="54" t="s">
        <v>327</v>
      </c>
      <c r="B114" s="54">
        <v>8</v>
      </c>
      <c r="C114" s="54" t="s">
        <v>205</v>
      </c>
      <c r="D114" s="54">
        <v>119</v>
      </c>
      <c r="E114" s="54">
        <v>314</v>
      </c>
      <c r="F114" s="55">
        <f t="shared" si="2"/>
        <v>0.378</v>
      </c>
      <c r="G114" s="56">
        <v>6</v>
      </c>
      <c r="H114" s="51"/>
      <c r="I114" s="57"/>
      <c r="J114" s="58"/>
    </row>
    <row r="115" spans="1:14" ht="14.25" customHeight="1" x14ac:dyDescent="0.2">
      <c r="A115" s="54" t="s">
        <v>328</v>
      </c>
      <c r="B115" s="54">
        <v>9</v>
      </c>
      <c r="C115" s="54" t="s">
        <v>205</v>
      </c>
      <c r="D115" s="54">
        <v>184</v>
      </c>
      <c r="E115" s="54">
        <v>336</v>
      </c>
      <c r="F115" s="64">
        <f t="shared" si="2"/>
        <v>0.54700000000000004</v>
      </c>
      <c r="G115" s="56">
        <v>8</v>
      </c>
      <c r="H115" s="51"/>
      <c r="I115" s="56"/>
      <c r="J115" s="52"/>
    </row>
    <row r="116" spans="1:14" ht="14.25" customHeight="1" x14ac:dyDescent="0.2">
      <c r="A116" s="54" t="s">
        <v>329</v>
      </c>
      <c r="B116" s="54">
        <v>8</v>
      </c>
      <c r="C116" s="54" t="s">
        <v>205</v>
      </c>
      <c r="D116" s="54">
        <v>149</v>
      </c>
      <c r="E116" s="54">
        <v>261</v>
      </c>
      <c r="F116" s="59">
        <f t="shared" si="2"/>
        <v>0.56999999999999995</v>
      </c>
      <c r="G116" s="56">
        <v>8</v>
      </c>
      <c r="H116" s="51"/>
      <c r="I116" s="73"/>
      <c r="J116" s="61"/>
    </row>
    <row r="117" spans="1:14" ht="14.25" customHeight="1" x14ac:dyDescent="0.2">
      <c r="A117" s="54" t="s">
        <v>330</v>
      </c>
      <c r="B117" s="54">
        <v>7</v>
      </c>
      <c r="C117" s="54" t="s">
        <v>205</v>
      </c>
      <c r="D117" s="54">
        <v>12</v>
      </c>
      <c r="E117" s="54">
        <v>51</v>
      </c>
      <c r="F117" s="55">
        <f t="shared" si="2"/>
        <v>0.23499999999999999</v>
      </c>
      <c r="G117" s="56">
        <v>1</v>
      </c>
      <c r="H117" s="51"/>
      <c r="J117" s="61"/>
    </row>
    <row r="118" spans="1:14" ht="14.25" customHeight="1" x14ac:dyDescent="0.2">
      <c r="A118" s="54" t="s">
        <v>331</v>
      </c>
      <c r="B118" s="54">
        <v>7</v>
      </c>
      <c r="C118" s="54" t="s">
        <v>205</v>
      </c>
      <c r="D118" s="54">
        <v>106</v>
      </c>
      <c r="E118" s="54">
        <v>330</v>
      </c>
      <c r="F118" s="64">
        <f t="shared" si="2"/>
        <v>0.32100000000000001</v>
      </c>
      <c r="G118" s="54">
        <v>7</v>
      </c>
      <c r="H118" s="54"/>
    </row>
    <row r="119" spans="1:14" ht="14.25" customHeight="1" x14ac:dyDescent="0.2">
      <c r="A119" s="54" t="s">
        <v>332</v>
      </c>
      <c r="B119" s="54">
        <v>10</v>
      </c>
      <c r="C119" s="54" t="s">
        <v>205</v>
      </c>
      <c r="D119" s="54">
        <v>193</v>
      </c>
      <c r="E119" s="54">
        <v>289</v>
      </c>
      <c r="F119" s="64">
        <f t="shared" si="2"/>
        <v>0.66700000000000004</v>
      </c>
      <c r="G119" s="54">
        <v>7</v>
      </c>
      <c r="H119" s="54"/>
    </row>
    <row r="120" spans="1:14" ht="14.25" customHeight="1" x14ac:dyDescent="0.2">
      <c r="A120" s="54" t="s">
        <v>333</v>
      </c>
      <c r="B120" s="54">
        <v>8</v>
      </c>
      <c r="C120" s="54" t="s">
        <v>206</v>
      </c>
      <c r="D120" s="54">
        <v>89</v>
      </c>
      <c r="E120" s="54">
        <v>218</v>
      </c>
      <c r="F120" s="67">
        <f t="shared" si="2"/>
        <v>0.40799999999999997</v>
      </c>
      <c r="G120" s="56">
        <v>5</v>
      </c>
      <c r="H120" s="51"/>
      <c r="I120" s="68"/>
      <c r="J120" s="74"/>
    </row>
    <row r="121" spans="1:14" ht="14.25" customHeight="1" x14ac:dyDescent="0.2">
      <c r="A121" s="54" t="s">
        <v>334</v>
      </c>
      <c r="B121" s="54">
        <v>10</v>
      </c>
      <c r="C121" s="54" t="s">
        <v>206</v>
      </c>
      <c r="D121" s="54">
        <v>56</v>
      </c>
      <c r="E121" s="54">
        <v>109</v>
      </c>
      <c r="F121" s="55">
        <f t="shared" si="2"/>
        <v>0.51300000000000001</v>
      </c>
      <c r="G121" s="56">
        <v>3</v>
      </c>
      <c r="H121" s="51"/>
      <c r="I121" s="56"/>
      <c r="J121" s="58"/>
    </row>
    <row r="122" spans="1:14" ht="14.25" customHeight="1" x14ac:dyDescent="0.2">
      <c r="A122" s="54" t="s">
        <v>335</v>
      </c>
      <c r="B122" s="54">
        <v>9</v>
      </c>
      <c r="C122" s="54" t="s">
        <v>206</v>
      </c>
      <c r="D122" s="54">
        <v>99</v>
      </c>
      <c r="E122" s="54">
        <v>214</v>
      </c>
      <c r="F122" s="64">
        <f t="shared" si="2"/>
        <v>0.46200000000000002</v>
      </c>
      <c r="G122" s="56">
        <v>5</v>
      </c>
      <c r="H122" s="51"/>
      <c r="I122" s="56"/>
      <c r="J122" s="61"/>
    </row>
    <row r="123" spans="1:14" ht="14.25" customHeight="1" x14ac:dyDescent="0.2">
      <c r="A123" s="54" t="s">
        <v>336</v>
      </c>
      <c r="B123" s="54">
        <v>10</v>
      </c>
      <c r="C123" s="54" t="s">
        <v>206</v>
      </c>
      <c r="D123" s="54">
        <v>105</v>
      </c>
      <c r="E123" s="54">
        <v>182</v>
      </c>
      <c r="F123" s="64">
        <f t="shared" si="2"/>
        <v>0.57599999999999996</v>
      </c>
      <c r="G123" s="56">
        <v>5</v>
      </c>
      <c r="H123" s="51"/>
      <c r="I123" s="56"/>
      <c r="J123" s="61"/>
    </row>
    <row r="124" spans="1:14" ht="14.25" customHeight="1" x14ac:dyDescent="0.2">
      <c r="A124" s="54" t="s">
        <v>337</v>
      </c>
      <c r="B124" s="54">
        <v>9</v>
      </c>
      <c r="C124" s="54" t="s">
        <v>206</v>
      </c>
      <c r="D124" s="54">
        <v>122</v>
      </c>
      <c r="E124" s="54">
        <v>235</v>
      </c>
      <c r="F124" s="64">
        <f t="shared" si="2"/>
        <v>0.51900000000000002</v>
      </c>
      <c r="G124" s="56">
        <v>6</v>
      </c>
      <c r="H124" s="51"/>
      <c r="I124" s="56"/>
      <c r="J124" s="58"/>
      <c r="K124" s="75"/>
    </row>
    <row r="125" spans="1:14" ht="14.25" customHeight="1" x14ac:dyDescent="0.2">
      <c r="A125" s="54" t="s">
        <v>338</v>
      </c>
      <c r="B125" s="54">
        <v>9</v>
      </c>
      <c r="C125" s="54" t="s">
        <v>206</v>
      </c>
      <c r="D125" s="54">
        <v>130</v>
      </c>
      <c r="E125" s="54">
        <v>236</v>
      </c>
      <c r="F125" s="64">
        <f t="shared" si="2"/>
        <v>0.55000000000000004</v>
      </c>
      <c r="G125" s="56">
        <v>6</v>
      </c>
      <c r="H125" s="51"/>
      <c r="I125" s="56"/>
      <c r="J125" s="52"/>
    </row>
    <row r="126" spans="1:14" ht="14.25" customHeight="1" x14ac:dyDescent="0.2">
      <c r="A126" s="54" t="s">
        <v>339</v>
      </c>
      <c r="B126" s="54">
        <v>8</v>
      </c>
      <c r="C126" s="54" t="s">
        <v>206</v>
      </c>
      <c r="D126" s="54">
        <v>115</v>
      </c>
      <c r="E126" s="54">
        <v>273</v>
      </c>
      <c r="F126" s="64">
        <f t="shared" si="2"/>
        <v>0.42099999999999999</v>
      </c>
      <c r="G126" s="56">
        <v>6</v>
      </c>
      <c r="I126" s="56"/>
      <c r="J126" s="61"/>
    </row>
    <row r="127" spans="1:14" ht="14.25" customHeight="1" x14ac:dyDescent="0.2">
      <c r="A127" s="54" t="s">
        <v>340</v>
      </c>
      <c r="B127" s="54">
        <v>7</v>
      </c>
      <c r="C127" s="54" t="s">
        <v>207</v>
      </c>
      <c r="D127" s="54">
        <v>97</v>
      </c>
      <c r="E127" s="54">
        <v>244</v>
      </c>
      <c r="F127" s="59">
        <f t="shared" si="2"/>
        <v>0.39700000000000002</v>
      </c>
      <c r="G127" s="56">
        <v>6</v>
      </c>
      <c r="H127" s="51"/>
      <c r="I127" s="60"/>
      <c r="J127" s="61"/>
      <c r="K127" s="75"/>
      <c r="L127" s="76"/>
      <c r="M127" s="65"/>
      <c r="N127" s="65"/>
    </row>
    <row r="128" spans="1:14" ht="14.25" customHeight="1" x14ac:dyDescent="0.2">
      <c r="A128" s="54" t="s">
        <v>341</v>
      </c>
      <c r="B128" s="54">
        <v>8</v>
      </c>
      <c r="C128" s="54" t="s">
        <v>207</v>
      </c>
      <c r="D128" s="54">
        <v>112</v>
      </c>
      <c r="E128" s="54">
        <v>230</v>
      </c>
      <c r="F128" s="59">
        <f t="shared" si="2"/>
        <v>0.48599999999999999</v>
      </c>
      <c r="G128" s="56">
        <v>6</v>
      </c>
      <c r="H128" s="51"/>
      <c r="I128" s="60"/>
      <c r="J128" s="61"/>
      <c r="K128" s="75"/>
      <c r="L128" s="76"/>
      <c r="M128" s="63"/>
      <c r="N128" s="63"/>
    </row>
    <row r="129" spans="1:14" ht="14.25" customHeight="1" x14ac:dyDescent="0.2">
      <c r="A129" s="54" t="s">
        <v>342</v>
      </c>
      <c r="B129" s="54">
        <v>9</v>
      </c>
      <c r="C129" s="54" t="s">
        <v>207</v>
      </c>
      <c r="D129" s="54">
        <v>147</v>
      </c>
      <c r="E129" s="54">
        <v>254</v>
      </c>
      <c r="F129" s="59">
        <f t="shared" si="2"/>
        <v>0.57799999999999996</v>
      </c>
      <c r="G129" s="56">
        <v>7</v>
      </c>
      <c r="H129" s="51"/>
      <c r="I129" s="60"/>
      <c r="J129" s="61"/>
      <c r="K129" s="75"/>
      <c r="L129" s="76"/>
      <c r="M129" s="63"/>
      <c r="N129" s="63"/>
    </row>
    <row r="130" spans="1:14" ht="14.25" customHeight="1" x14ac:dyDescent="0.2">
      <c r="A130" s="54" t="s">
        <v>343</v>
      </c>
      <c r="B130" s="54">
        <v>8</v>
      </c>
      <c r="C130" s="54" t="s">
        <v>207</v>
      </c>
      <c r="D130" s="54">
        <v>124</v>
      </c>
      <c r="E130" s="54">
        <v>337</v>
      </c>
      <c r="F130" s="55">
        <f t="shared" si="2"/>
        <v>0.36699999999999999</v>
      </c>
      <c r="G130" s="56">
        <v>9</v>
      </c>
      <c r="H130" s="51" t="s">
        <v>215</v>
      </c>
      <c r="I130" s="57"/>
      <c r="J130" s="58"/>
      <c r="K130" s="75"/>
      <c r="L130" s="65"/>
      <c r="M130" s="65"/>
      <c r="N130" s="76"/>
    </row>
    <row r="131" spans="1:14" ht="14.25" customHeight="1" x14ac:dyDescent="0.2">
      <c r="A131" s="54" t="s">
        <v>344</v>
      </c>
      <c r="B131" s="54">
        <v>10</v>
      </c>
      <c r="C131" s="54" t="s">
        <v>207</v>
      </c>
      <c r="D131" s="54">
        <v>190</v>
      </c>
      <c r="E131" s="54">
        <v>335</v>
      </c>
      <c r="F131" s="64">
        <f t="shared" si="2"/>
        <v>0.56699999999999995</v>
      </c>
      <c r="G131" s="56">
        <v>8</v>
      </c>
      <c r="H131" s="51"/>
      <c r="I131" s="56"/>
      <c r="J131" s="61"/>
      <c r="K131" s="75"/>
      <c r="L131" s="76"/>
      <c r="M131" s="65"/>
      <c r="N131" s="76"/>
    </row>
    <row r="132" spans="1:14" ht="14.25" customHeight="1" x14ac:dyDescent="0.2">
      <c r="A132" s="54" t="s">
        <v>345</v>
      </c>
      <c r="B132" s="54">
        <v>9</v>
      </c>
      <c r="C132" s="54" t="s">
        <v>208</v>
      </c>
      <c r="D132" s="54">
        <v>189</v>
      </c>
      <c r="E132" s="54">
        <v>369</v>
      </c>
      <c r="F132" s="64">
        <f t="shared" si="2"/>
        <v>0.51200000000000001</v>
      </c>
      <c r="G132" s="56">
        <v>9</v>
      </c>
      <c r="H132" s="51"/>
      <c r="I132" s="56"/>
      <c r="J132" s="52"/>
      <c r="L132" s="65"/>
      <c r="M132" s="65"/>
      <c r="N132" s="65"/>
    </row>
    <row r="133" spans="1:14" ht="14.25" customHeight="1" x14ac:dyDescent="0.2">
      <c r="A133" s="54" t="s">
        <v>346</v>
      </c>
      <c r="B133" s="54">
        <v>9</v>
      </c>
      <c r="C133" s="54" t="s">
        <v>208</v>
      </c>
      <c r="D133" s="54">
        <v>195</v>
      </c>
      <c r="E133" s="54">
        <v>396</v>
      </c>
      <c r="F133" s="64">
        <f t="shared" si="2"/>
        <v>0.49199999999999999</v>
      </c>
      <c r="G133" s="56">
        <v>10</v>
      </c>
      <c r="H133" s="51"/>
      <c r="I133" s="56"/>
      <c r="J133" s="52"/>
      <c r="L133" s="65"/>
      <c r="M133" s="65"/>
      <c r="N133" s="65"/>
    </row>
    <row r="134" spans="1:14" ht="14.25" customHeight="1" x14ac:dyDescent="0.2">
      <c r="A134" s="54" t="s">
        <v>347</v>
      </c>
      <c r="B134" s="54">
        <v>9</v>
      </c>
      <c r="C134" s="54" t="s">
        <v>208</v>
      </c>
      <c r="D134" s="54">
        <v>164</v>
      </c>
      <c r="E134" s="54">
        <v>384</v>
      </c>
      <c r="F134" s="55">
        <f t="shared" si="2"/>
        <v>0.42699999999999999</v>
      </c>
      <c r="G134" s="56">
        <v>11</v>
      </c>
      <c r="H134" s="51" t="s">
        <v>215</v>
      </c>
      <c r="I134" s="57"/>
      <c r="J134" s="58"/>
      <c r="K134" s="75"/>
      <c r="L134" s="65"/>
      <c r="M134" s="65"/>
      <c r="N134" s="65"/>
    </row>
    <row r="135" spans="1:14" ht="14.25" customHeight="1" x14ac:dyDescent="0.2">
      <c r="A135" s="54" t="s">
        <v>348</v>
      </c>
      <c r="B135" s="54">
        <v>6</v>
      </c>
      <c r="C135" s="54" t="s">
        <v>208</v>
      </c>
      <c r="D135" s="54">
        <v>95</v>
      </c>
      <c r="E135" s="54">
        <v>360</v>
      </c>
      <c r="F135" s="64">
        <f t="shared" si="2"/>
        <v>0.26300000000000001</v>
      </c>
      <c r="G135" s="56">
        <v>11</v>
      </c>
      <c r="H135" s="51" t="s">
        <v>215</v>
      </c>
      <c r="I135" s="56"/>
      <c r="J135" s="52"/>
      <c r="K135" s="75"/>
      <c r="L135" s="65"/>
      <c r="M135" s="65"/>
      <c r="N135" s="65"/>
    </row>
    <row r="136" spans="1:14" ht="14.25" customHeight="1" x14ac:dyDescent="0.2">
      <c r="A136" s="54" t="s">
        <v>349</v>
      </c>
      <c r="B136" s="54">
        <v>7</v>
      </c>
      <c r="C136" s="54" t="s">
        <v>209</v>
      </c>
      <c r="D136" s="54">
        <v>62</v>
      </c>
      <c r="E136" s="54">
        <v>176</v>
      </c>
      <c r="F136" s="64">
        <f t="shared" si="2"/>
        <v>0.35199999999999998</v>
      </c>
      <c r="G136" s="56">
        <v>4</v>
      </c>
      <c r="H136" s="51"/>
      <c r="I136" s="56"/>
      <c r="J136" s="61"/>
      <c r="L136" s="65"/>
      <c r="M136" s="65"/>
      <c r="N136" s="65"/>
    </row>
    <row r="137" spans="1:14" ht="14.25" customHeight="1" x14ac:dyDescent="0.2">
      <c r="A137" s="54" t="s">
        <v>350</v>
      </c>
      <c r="B137" s="54">
        <v>8</v>
      </c>
      <c r="C137" s="54" t="s">
        <v>209</v>
      </c>
      <c r="D137" s="54">
        <v>33</v>
      </c>
      <c r="E137" s="54">
        <v>91</v>
      </c>
      <c r="F137" s="64">
        <f t="shared" ref="F137:F148" si="3">ROUNDDOWN(D137/E137,3)</f>
        <v>0.36199999999999999</v>
      </c>
      <c r="G137" s="56">
        <v>2</v>
      </c>
      <c r="H137" s="51"/>
      <c r="I137" s="56"/>
      <c r="J137" s="52"/>
      <c r="L137" s="65"/>
      <c r="M137" s="65"/>
      <c r="N137" s="65"/>
    </row>
    <row r="138" spans="1:14" ht="14.25" customHeight="1" x14ac:dyDescent="0.2">
      <c r="A138" s="54" t="s">
        <v>351</v>
      </c>
      <c r="B138" s="54">
        <v>8</v>
      </c>
      <c r="C138" s="54" t="s">
        <v>209</v>
      </c>
      <c r="D138" s="54">
        <v>121</v>
      </c>
      <c r="E138" s="54">
        <v>257</v>
      </c>
      <c r="F138" s="59">
        <f t="shared" si="3"/>
        <v>0.47</v>
      </c>
      <c r="G138" s="56">
        <v>6</v>
      </c>
      <c r="H138" s="51"/>
      <c r="I138" s="60"/>
      <c r="J138" s="61"/>
      <c r="K138" s="75"/>
      <c r="L138" s="65"/>
      <c r="M138" s="65"/>
      <c r="N138" s="65"/>
    </row>
    <row r="139" spans="1:14" ht="14.25" customHeight="1" x14ac:dyDescent="0.2">
      <c r="A139" s="54" t="s">
        <v>352</v>
      </c>
      <c r="B139" s="54">
        <v>10</v>
      </c>
      <c r="C139" s="54" t="s">
        <v>209</v>
      </c>
      <c r="D139" s="54">
        <v>293</v>
      </c>
      <c r="E139" s="54">
        <v>514</v>
      </c>
      <c r="F139" s="64">
        <f t="shared" si="3"/>
        <v>0.56999999999999995</v>
      </c>
      <c r="G139" s="56">
        <v>12</v>
      </c>
      <c r="H139" s="51"/>
      <c r="I139" s="56"/>
      <c r="J139" s="58"/>
      <c r="K139" s="75"/>
      <c r="L139" s="65"/>
      <c r="M139" s="65"/>
      <c r="N139" s="65"/>
    </row>
    <row r="140" spans="1:14" ht="14.25" customHeight="1" x14ac:dyDescent="0.2">
      <c r="A140" s="54" t="s">
        <v>353</v>
      </c>
      <c r="B140" s="54">
        <v>9</v>
      </c>
      <c r="C140" s="54" t="s">
        <v>209</v>
      </c>
      <c r="D140" s="54">
        <v>25</v>
      </c>
      <c r="E140" s="54">
        <v>43</v>
      </c>
      <c r="F140" s="64">
        <f t="shared" si="3"/>
        <v>0.58099999999999996</v>
      </c>
      <c r="G140" s="56">
        <v>1</v>
      </c>
      <c r="J140" s="52"/>
      <c r="L140" s="65"/>
      <c r="M140" s="65"/>
      <c r="N140" s="65"/>
    </row>
    <row r="141" spans="1:14" ht="14.25" customHeight="1" x14ac:dyDescent="0.2">
      <c r="A141" s="54" t="s">
        <v>363</v>
      </c>
      <c r="B141" s="54">
        <v>9</v>
      </c>
      <c r="C141" s="54" t="s">
        <v>209</v>
      </c>
      <c r="D141" s="54">
        <v>110</v>
      </c>
      <c r="E141" s="54">
        <v>177</v>
      </c>
      <c r="F141" s="59">
        <f t="shared" si="3"/>
        <v>0.621</v>
      </c>
      <c r="G141" s="56">
        <v>5</v>
      </c>
      <c r="J141" s="52"/>
      <c r="L141" s="65"/>
      <c r="M141" s="65"/>
      <c r="N141" s="65"/>
    </row>
    <row r="142" spans="1:14" ht="14.25" customHeight="1" x14ac:dyDescent="0.2">
      <c r="A142" s="54" t="s">
        <v>364</v>
      </c>
      <c r="B142" s="54">
        <v>10</v>
      </c>
      <c r="C142" s="54" t="s">
        <v>209</v>
      </c>
      <c r="D142" s="54">
        <v>206</v>
      </c>
      <c r="E142" s="54">
        <v>353</v>
      </c>
      <c r="F142" s="64">
        <f t="shared" si="3"/>
        <v>0.58299999999999996</v>
      </c>
      <c r="G142" s="56">
        <v>9</v>
      </c>
      <c r="J142" s="52"/>
      <c r="L142" s="65"/>
      <c r="M142" s="65"/>
      <c r="N142" s="65"/>
    </row>
    <row r="143" spans="1:14" ht="14.25" customHeight="1" x14ac:dyDescent="0.2">
      <c r="A143" s="54" t="s">
        <v>354</v>
      </c>
      <c r="B143" s="54">
        <v>7</v>
      </c>
      <c r="C143" s="54" t="s">
        <v>218</v>
      </c>
      <c r="D143" s="54">
        <v>69</v>
      </c>
      <c r="E143" s="54">
        <v>244</v>
      </c>
      <c r="F143" s="55">
        <f t="shared" si="3"/>
        <v>0.28199999999999997</v>
      </c>
      <c r="G143" s="56">
        <v>5</v>
      </c>
      <c r="H143" s="51"/>
      <c r="I143" s="56"/>
      <c r="J143" s="58"/>
      <c r="L143" s="65"/>
      <c r="M143" s="65"/>
      <c r="N143" s="65"/>
    </row>
    <row r="144" spans="1:14" ht="14.25" customHeight="1" x14ac:dyDescent="0.2">
      <c r="A144" s="54" t="s">
        <v>355</v>
      </c>
      <c r="B144" s="54">
        <v>12</v>
      </c>
      <c r="C144" s="54" t="s">
        <v>218</v>
      </c>
      <c r="D144" s="54">
        <v>181</v>
      </c>
      <c r="E144" s="54">
        <v>232</v>
      </c>
      <c r="F144" s="64">
        <f t="shared" si="3"/>
        <v>0.78</v>
      </c>
      <c r="G144" s="56">
        <v>6</v>
      </c>
      <c r="I144" s="56"/>
      <c r="J144" s="58"/>
      <c r="L144" s="65"/>
      <c r="M144" s="65"/>
      <c r="N144" s="65"/>
    </row>
    <row r="145" spans="1:14" ht="14.25" customHeight="1" x14ac:dyDescent="0.2">
      <c r="A145" s="54" t="s">
        <v>356</v>
      </c>
      <c r="B145" s="54">
        <v>9</v>
      </c>
      <c r="C145" s="54" t="s">
        <v>218</v>
      </c>
      <c r="D145" s="54">
        <v>85</v>
      </c>
      <c r="E145" s="54">
        <v>172</v>
      </c>
      <c r="F145" s="64">
        <f t="shared" si="3"/>
        <v>0.49399999999999999</v>
      </c>
      <c r="G145" s="56">
        <v>10</v>
      </c>
      <c r="H145" s="51" t="s">
        <v>217</v>
      </c>
      <c r="I145" s="56"/>
      <c r="J145" s="52"/>
      <c r="L145" s="65"/>
      <c r="M145" s="65"/>
      <c r="N145" s="65"/>
    </row>
    <row r="146" spans="1:14" ht="14.25" customHeight="1" x14ac:dyDescent="0.2">
      <c r="A146" s="54" t="s">
        <v>357</v>
      </c>
      <c r="B146" s="54">
        <v>9</v>
      </c>
      <c r="C146" s="54" t="s">
        <v>218</v>
      </c>
      <c r="D146" s="54">
        <v>121</v>
      </c>
      <c r="E146" s="54">
        <v>244</v>
      </c>
      <c r="F146" s="55">
        <f t="shared" si="3"/>
        <v>0.495</v>
      </c>
      <c r="G146" s="56">
        <v>5</v>
      </c>
      <c r="H146" s="51"/>
      <c r="I146" s="56"/>
      <c r="J146" s="58"/>
      <c r="L146" s="63"/>
      <c r="M146" s="63"/>
      <c r="N146" s="63"/>
    </row>
    <row r="147" spans="1:14" ht="14.25" customHeight="1" x14ac:dyDescent="0.2">
      <c r="A147" s="54" t="s">
        <v>358</v>
      </c>
      <c r="B147" s="54">
        <v>7</v>
      </c>
      <c r="C147" s="54" t="s">
        <v>218</v>
      </c>
      <c r="D147" s="54">
        <v>125</v>
      </c>
      <c r="E147" s="54">
        <v>371</v>
      </c>
      <c r="F147" s="64">
        <f t="shared" si="3"/>
        <v>0.33600000000000002</v>
      </c>
      <c r="G147" s="56">
        <v>8</v>
      </c>
      <c r="H147" s="51"/>
      <c r="I147" s="56"/>
      <c r="L147" s="76"/>
      <c r="M147" s="65"/>
      <c r="N147" s="65"/>
    </row>
    <row r="148" spans="1:14" ht="14.25" customHeight="1" x14ac:dyDescent="0.2">
      <c r="A148" s="54" t="s">
        <v>365</v>
      </c>
      <c r="B148" s="54">
        <v>10</v>
      </c>
      <c r="C148" s="54" t="s">
        <v>218</v>
      </c>
      <c r="D148" s="54">
        <v>247</v>
      </c>
      <c r="E148" s="54">
        <v>353</v>
      </c>
      <c r="F148" s="59">
        <f t="shared" si="3"/>
        <v>0.69899999999999995</v>
      </c>
      <c r="G148" s="56">
        <v>10</v>
      </c>
      <c r="H148" s="51"/>
      <c r="I148" s="56"/>
      <c r="L148" s="76"/>
      <c r="M148" s="65"/>
      <c r="N148" s="65"/>
    </row>
    <row r="149" spans="1:14" ht="14.25" customHeight="1" x14ac:dyDescent="0.2">
      <c r="F149" s="64"/>
      <c r="H149" s="51"/>
      <c r="I149" s="56"/>
      <c r="L149" s="65"/>
      <c r="M149" s="65"/>
      <c r="N149" s="65"/>
    </row>
    <row r="150" spans="1:14" ht="14.25" customHeight="1" x14ac:dyDescent="0.2">
      <c r="F150" s="64"/>
      <c r="H150" s="51"/>
      <c r="I150" s="57"/>
      <c r="J150" s="58"/>
      <c r="L150" s="65"/>
      <c r="M150" s="65"/>
      <c r="N150" s="65"/>
    </row>
    <row r="151" spans="1:14" ht="14.25" customHeight="1" x14ac:dyDescent="0.2">
      <c r="F151" s="64"/>
      <c r="H151" s="51"/>
      <c r="I151" s="56"/>
      <c r="L151" s="63"/>
      <c r="M151" s="65"/>
      <c r="N151" s="63"/>
    </row>
    <row r="152" spans="1:14" ht="14.25" customHeight="1" x14ac:dyDescent="0.2">
      <c r="F152" s="59"/>
      <c r="H152" s="51"/>
      <c r="I152" s="60"/>
      <c r="J152" s="61"/>
    </row>
    <row r="153" spans="1:14" ht="14.25" customHeight="1" x14ac:dyDescent="0.2">
      <c r="F153" s="64"/>
      <c r="H153" s="51"/>
      <c r="I153" s="56"/>
      <c r="J153" s="52"/>
      <c r="K153" s="75"/>
    </row>
    <row r="154" spans="1:14" ht="14.25" customHeight="1" x14ac:dyDescent="0.2">
      <c r="F154" s="64"/>
      <c r="H154" s="51"/>
      <c r="I154" s="56"/>
      <c r="J154" s="52"/>
      <c r="K154" s="77"/>
    </row>
    <row r="155" spans="1:14" ht="14.25" customHeight="1" x14ac:dyDescent="0.2">
      <c r="F155" s="64"/>
      <c r="H155" s="51"/>
      <c r="I155" s="56"/>
      <c r="J155" s="52"/>
      <c r="K155" s="75"/>
    </row>
    <row r="156" spans="1:14" ht="14.25" customHeight="1" x14ac:dyDescent="0.2">
      <c r="F156" s="64"/>
      <c r="H156" s="51"/>
      <c r="I156" s="56"/>
      <c r="J156" s="52"/>
      <c r="K156" s="75"/>
    </row>
    <row r="157" spans="1:14" ht="14.25" customHeight="1" x14ac:dyDescent="0.2">
      <c r="F157" s="64"/>
      <c r="H157" s="51"/>
      <c r="I157" s="56"/>
      <c r="J157" s="52"/>
      <c r="K157" s="75"/>
    </row>
    <row r="158" spans="1:14" ht="14.25" customHeight="1" x14ac:dyDescent="0.2">
      <c r="F158" s="64"/>
      <c r="H158" s="51"/>
      <c r="I158" s="56"/>
      <c r="J158" s="52"/>
      <c r="K158" s="75"/>
    </row>
    <row r="159" spans="1:14" ht="14.25" customHeight="1" x14ac:dyDescent="0.2">
      <c r="F159" s="64"/>
      <c r="H159" s="51"/>
      <c r="I159" s="56"/>
      <c r="K159" s="75"/>
    </row>
    <row r="160" spans="1:14" ht="14.25" customHeight="1" x14ac:dyDescent="0.2">
      <c r="F160" s="64"/>
      <c r="H160" s="51"/>
      <c r="I160" s="56"/>
      <c r="J160" s="52"/>
    </row>
    <row r="161" spans="6:14" ht="14.25" customHeight="1" x14ac:dyDescent="0.2">
      <c r="F161" s="64"/>
      <c r="H161" s="51"/>
      <c r="I161" s="56"/>
      <c r="J161" s="52"/>
    </row>
    <row r="162" spans="6:14" ht="14.25" customHeight="1" x14ac:dyDescent="0.2">
      <c r="F162" s="64"/>
      <c r="H162" s="51"/>
      <c r="I162" s="56"/>
      <c r="J162" s="52"/>
      <c r="N162" s="64"/>
    </row>
    <row r="163" spans="6:14" ht="14.25" customHeight="1" x14ac:dyDescent="0.2">
      <c r="F163" s="64"/>
      <c r="H163" s="51"/>
      <c r="I163" s="56"/>
      <c r="J163" s="52"/>
    </row>
    <row r="164" spans="6:14" ht="14.25" customHeight="1" x14ac:dyDescent="0.2">
      <c r="F164" s="64"/>
      <c r="H164" s="51"/>
      <c r="I164" s="56"/>
      <c r="J164" s="52"/>
    </row>
    <row r="165" spans="6:14" ht="14.25" customHeight="1" x14ac:dyDescent="0.2">
      <c r="F165" s="64"/>
      <c r="H165" s="51"/>
      <c r="I165" s="56"/>
      <c r="J165" s="52"/>
    </row>
    <row r="166" spans="6:14" ht="14.25" customHeight="1" x14ac:dyDescent="0.2">
      <c r="F166" s="64"/>
      <c r="H166" s="51"/>
      <c r="I166" s="56"/>
      <c r="J166" s="52"/>
    </row>
    <row r="167" spans="6:14" ht="14.25" customHeight="1" x14ac:dyDescent="0.2">
      <c r="F167" s="64"/>
      <c r="H167" s="51"/>
      <c r="I167" s="56"/>
      <c r="J167" s="52"/>
    </row>
    <row r="168" spans="6:14" ht="14.25" customHeight="1" x14ac:dyDescent="0.2">
      <c r="F168" s="64"/>
      <c r="H168" s="51"/>
      <c r="I168" s="56"/>
      <c r="J168" s="52"/>
    </row>
    <row r="169" spans="6:14" ht="14.25" customHeight="1" x14ac:dyDescent="0.2">
      <c r="F169" s="64"/>
      <c r="H169" s="51"/>
      <c r="I169" s="56"/>
      <c r="J169" s="52"/>
    </row>
    <row r="170" spans="6:14" ht="14.25" customHeight="1" x14ac:dyDescent="0.2">
      <c r="F170" s="64"/>
      <c r="H170" s="51"/>
      <c r="I170" s="56"/>
      <c r="J170" s="52"/>
    </row>
    <row r="171" spans="6:14" ht="14.25" customHeight="1" x14ac:dyDescent="0.2">
      <c r="F171" s="64"/>
      <c r="H171" s="51"/>
      <c r="I171" s="56"/>
      <c r="J171" s="52"/>
    </row>
    <row r="172" spans="6:14" ht="14.25" customHeight="1" x14ac:dyDescent="0.2">
      <c r="F172" s="64"/>
      <c r="H172" s="51"/>
      <c r="I172" s="56"/>
      <c r="J172" s="52"/>
    </row>
    <row r="173" spans="6:14" ht="14.25" customHeight="1" x14ac:dyDescent="0.2">
      <c r="F173" s="64"/>
      <c r="H173" s="51"/>
      <c r="I173" s="56"/>
      <c r="J173" s="52"/>
    </row>
    <row r="174" spans="6:14" ht="14.25" customHeight="1" x14ac:dyDescent="0.2">
      <c r="F174" s="64"/>
      <c r="H174" s="51"/>
      <c r="I174" s="56"/>
      <c r="J174" s="52"/>
    </row>
    <row r="175" spans="6:14" ht="14.25" customHeight="1" x14ac:dyDescent="0.2">
      <c r="F175" s="64"/>
      <c r="J175" s="52"/>
    </row>
    <row r="176" spans="6:14" ht="14.25" customHeight="1" x14ac:dyDescent="0.2">
      <c r="F176" s="64"/>
      <c r="I176" s="56"/>
      <c r="J176" s="52"/>
    </row>
    <row r="177" spans="6:11" ht="14.25" customHeight="1" x14ac:dyDescent="0.2">
      <c r="F177" s="64"/>
    </row>
    <row r="178" spans="6:11" ht="14.25" customHeight="1" x14ac:dyDescent="0.2">
      <c r="F178" s="64"/>
      <c r="I178" s="56"/>
      <c r="J178" s="52"/>
    </row>
    <row r="179" spans="6:11" ht="14.25" customHeight="1" x14ac:dyDescent="0.2">
      <c r="F179" s="64"/>
    </row>
    <row r="180" spans="6:11" ht="14.25" customHeight="1" x14ac:dyDescent="0.2">
      <c r="F180" s="64"/>
      <c r="I180" s="56"/>
      <c r="J180" s="52"/>
    </row>
    <row r="181" spans="6:11" ht="14.25" customHeight="1" x14ac:dyDescent="0.2">
      <c r="F181" s="64"/>
      <c r="I181" s="56"/>
      <c r="J181" s="52"/>
    </row>
    <row r="182" spans="6:11" ht="14.25" customHeight="1" x14ac:dyDescent="0.2">
      <c r="F182" s="64"/>
      <c r="H182" s="51"/>
      <c r="I182" s="56"/>
      <c r="J182" s="52"/>
    </row>
    <row r="183" spans="6:11" ht="14.25" customHeight="1" x14ac:dyDescent="0.2">
      <c r="F183" s="64"/>
      <c r="J183" s="52"/>
    </row>
    <row r="184" spans="6:11" ht="14.25" customHeight="1" x14ac:dyDescent="0.2">
      <c r="F184" s="64"/>
      <c r="I184" s="56"/>
      <c r="J184" s="52"/>
    </row>
    <row r="185" spans="6:11" ht="14.25" customHeight="1" x14ac:dyDescent="0.2">
      <c r="F185" s="64"/>
      <c r="J185" s="52"/>
    </row>
    <row r="186" spans="6:11" ht="14.25" customHeight="1" x14ac:dyDescent="0.2">
      <c r="F186" s="64"/>
      <c r="H186" s="51"/>
      <c r="J186" s="52"/>
      <c r="K186" s="78"/>
    </row>
    <row r="187" spans="6:11" ht="14.25" customHeight="1" x14ac:dyDescent="0.2">
      <c r="F187" s="64"/>
      <c r="J187" s="52"/>
      <c r="K187" s="78"/>
    </row>
    <row r="188" spans="6:11" ht="14.25" customHeight="1" x14ac:dyDescent="0.2">
      <c r="F188" s="64"/>
      <c r="H188" s="51"/>
      <c r="I188" s="56"/>
      <c r="J188" s="52"/>
    </row>
    <row r="189" spans="6:11" ht="14.25" customHeight="1" x14ac:dyDescent="0.2">
      <c r="F189" s="64"/>
      <c r="I189" s="56"/>
      <c r="J189" s="52"/>
    </row>
    <row r="190" spans="6:11" ht="14.25" customHeight="1" x14ac:dyDescent="0.2">
      <c r="F190" s="64"/>
      <c r="I190" s="56"/>
      <c r="J190" s="52"/>
    </row>
    <row r="191" spans="6:11" ht="14.25" customHeight="1" x14ac:dyDescent="0.2">
      <c r="F191" s="64"/>
      <c r="I191" s="56"/>
      <c r="J191" s="52"/>
    </row>
    <row r="192" spans="6:11" ht="14.25" customHeight="1" x14ac:dyDescent="0.2">
      <c r="F192" s="64"/>
      <c r="I192" s="56"/>
      <c r="J192" s="52"/>
    </row>
    <row r="193" spans="6:14" ht="14.25" customHeight="1" x14ac:dyDescent="0.2">
      <c r="F193" s="64"/>
      <c r="I193" s="56"/>
      <c r="J193" s="52"/>
    </row>
    <row r="194" spans="6:14" ht="14.25" customHeight="1" x14ac:dyDescent="0.2">
      <c r="F194" s="64"/>
      <c r="G194" s="54"/>
      <c r="H194" s="54"/>
      <c r="J194" s="52"/>
    </row>
    <row r="195" spans="6:14" ht="14.25" customHeight="1" x14ac:dyDescent="0.2">
      <c r="F195" s="64"/>
      <c r="I195" s="56"/>
      <c r="J195" s="52"/>
    </row>
    <row r="196" spans="6:14" ht="14.25" customHeight="1" x14ac:dyDescent="0.2">
      <c r="F196" s="64"/>
      <c r="G196" s="54"/>
      <c r="H196" s="54"/>
      <c r="J196" s="52"/>
    </row>
    <row r="197" spans="6:14" ht="14.25" customHeight="1" x14ac:dyDescent="0.2">
      <c r="F197" s="64"/>
      <c r="I197" s="56"/>
      <c r="J197" s="52"/>
      <c r="N197" s="64"/>
    </row>
    <row r="198" spans="6:14" ht="14.25" customHeight="1" x14ac:dyDescent="0.2">
      <c r="F198" s="64"/>
      <c r="I198" s="56"/>
      <c r="J198" s="52"/>
      <c r="N198" s="64"/>
    </row>
    <row r="199" spans="6:14" ht="14.25" customHeight="1" x14ac:dyDescent="0.2">
      <c r="F199" s="64"/>
      <c r="H199" s="51"/>
      <c r="I199" s="56"/>
      <c r="J199" s="52"/>
    </row>
    <row r="200" spans="6:14" ht="14.25" customHeight="1" x14ac:dyDescent="0.2">
      <c r="F200" s="64"/>
      <c r="H200" s="51"/>
      <c r="I200" s="56"/>
      <c r="J200" s="52"/>
    </row>
    <row r="201" spans="6:14" ht="14.25" customHeight="1" x14ac:dyDescent="0.2">
      <c r="F201" s="64"/>
      <c r="G201" s="54"/>
      <c r="H201" s="54"/>
      <c r="J201" s="52"/>
    </row>
    <row r="202" spans="6:14" ht="14.25" customHeight="1" x14ac:dyDescent="0.2">
      <c r="F202" s="64"/>
      <c r="I202" s="56"/>
      <c r="J202" s="52"/>
    </row>
    <row r="203" spans="6:14" ht="14.25" customHeight="1" x14ac:dyDescent="0.2">
      <c r="F203" s="64"/>
      <c r="G203" s="54"/>
      <c r="H203" s="54"/>
      <c r="J203" s="52"/>
    </row>
    <row r="204" spans="6:14" ht="14.25" customHeight="1" x14ac:dyDescent="0.2">
      <c r="F204" s="64"/>
      <c r="H204" s="51"/>
      <c r="I204" s="56"/>
      <c r="J204" s="52"/>
    </row>
    <row r="205" spans="6:14" ht="14.25" customHeight="1" x14ac:dyDescent="0.2">
      <c r="F205" s="64"/>
      <c r="H205" s="51"/>
      <c r="I205" s="56"/>
    </row>
    <row r="206" spans="6:14" ht="14.25" customHeight="1" x14ac:dyDescent="0.2">
      <c r="F206" s="64"/>
      <c r="H206" s="51"/>
      <c r="I206" s="56"/>
    </row>
    <row r="207" spans="6:14" ht="14.25" customHeight="1" x14ac:dyDescent="0.2">
      <c r="F207" s="64"/>
      <c r="H207" s="51"/>
      <c r="I207" s="56"/>
      <c r="N207" s="64"/>
    </row>
    <row r="208" spans="6:14" ht="14.25" customHeight="1" x14ac:dyDescent="0.2">
      <c r="G208" s="54"/>
      <c r="H208" s="54"/>
      <c r="J208" s="52"/>
    </row>
    <row r="209" spans="1:10" ht="14.25" customHeight="1" x14ac:dyDescent="0.2">
      <c r="A209" s="48"/>
      <c r="G209" s="54"/>
      <c r="H209" s="54"/>
      <c r="J209" s="52"/>
    </row>
    <row r="210" spans="1:10" ht="14.25" customHeight="1" x14ac:dyDescent="0.2">
      <c r="G210" s="54"/>
      <c r="H210" s="54"/>
      <c r="J210" s="52"/>
    </row>
    <row r="211" spans="1:10" ht="14.25" customHeight="1" x14ac:dyDescent="0.2">
      <c r="F211" s="64"/>
      <c r="I211" s="56"/>
      <c r="J211" s="52"/>
    </row>
    <row r="212" spans="1:10" ht="14.25" customHeight="1" x14ac:dyDescent="0.2">
      <c r="G212" s="54"/>
      <c r="H212" s="54"/>
      <c r="J212" s="52"/>
    </row>
    <row r="213" spans="1:10" ht="15" customHeight="1" x14ac:dyDescent="0.2">
      <c r="G213" s="54"/>
      <c r="H213" s="54"/>
      <c r="J213" s="52"/>
    </row>
    <row r="214" spans="1:10" ht="15" customHeight="1" x14ac:dyDescent="0.2">
      <c r="G214" s="54"/>
      <c r="H214" s="54"/>
      <c r="J214" s="52"/>
    </row>
    <row r="215" spans="1:10" ht="15" customHeight="1" x14ac:dyDescent="0.2">
      <c r="G215" s="54"/>
      <c r="H215" s="54"/>
      <c r="J215" s="52"/>
    </row>
    <row r="216" spans="1:10" ht="15" customHeight="1" x14ac:dyDescent="0.2">
      <c r="F216" s="64"/>
      <c r="I216" s="56"/>
      <c r="J216" s="52"/>
    </row>
    <row r="217" spans="1:10" ht="15" customHeight="1" x14ac:dyDescent="0.2">
      <c r="F217" s="64"/>
      <c r="H217" s="51"/>
      <c r="I217" s="56"/>
      <c r="J217" s="52"/>
    </row>
    <row r="218" spans="1:10" ht="15" customHeight="1" x14ac:dyDescent="0.2">
      <c r="F218" s="64"/>
      <c r="H218" s="51"/>
      <c r="I218" s="56"/>
      <c r="J218" s="52"/>
    </row>
    <row r="219" spans="1:10" ht="15" customHeight="1" x14ac:dyDescent="0.2">
      <c r="F219" s="64"/>
      <c r="I219" s="56"/>
      <c r="J219" s="52"/>
    </row>
    <row r="220" spans="1:10" ht="15" customHeight="1" x14ac:dyDescent="0.2">
      <c r="F220" s="64"/>
      <c r="I220" s="56"/>
      <c r="J220" s="52"/>
    </row>
    <row r="221" spans="1:10" ht="15" customHeight="1" x14ac:dyDescent="0.2">
      <c r="F221" s="64"/>
      <c r="I221" s="56"/>
      <c r="J221" s="52"/>
    </row>
    <row r="222" spans="1:10" ht="15" customHeight="1" x14ac:dyDescent="0.2">
      <c r="F222" s="64"/>
      <c r="H222" s="51"/>
      <c r="I222" s="56"/>
      <c r="J222" s="52"/>
    </row>
    <row r="223" spans="1:10" ht="15" customHeight="1" x14ac:dyDescent="0.2">
      <c r="F223" s="64"/>
      <c r="I223" s="56"/>
      <c r="J223" s="52"/>
    </row>
    <row r="224" spans="1:10" ht="15" customHeight="1" x14ac:dyDescent="0.2">
      <c r="F224" s="64"/>
      <c r="H224" s="51"/>
      <c r="I224" s="56"/>
      <c r="J224" s="52"/>
    </row>
    <row r="225" spans="6:10" ht="15" customHeight="1" x14ac:dyDescent="0.2">
      <c r="F225" s="64"/>
      <c r="I225" s="56"/>
      <c r="J225" s="52"/>
    </row>
    <row r="226" spans="6:10" ht="15" customHeight="1" x14ac:dyDescent="0.2">
      <c r="F226" s="64"/>
      <c r="H226" s="51"/>
      <c r="I226" s="56"/>
      <c r="J226" s="52"/>
    </row>
    <row r="227" spans="6:10" ht="15" customHeight="1" x14ac:dyDescent="0.2">
      <c r="F227" s="64"/>
      <c r="I227" s="56"/>
      <c r="J227" s="52"/>
    </row>
    <row r="228" spans="6:10" ht="15" customHeight="1" x14ac:dyDescent="0.2">
      <c r="F228" s="64"/>
      <c r="H228" s="51"/>
      <c r="I228" s="56"/>
      <c r="J228" s="52"/>
    </row>
    <row r="229" spans="6:10" ht="15" customHeight="1" x14ac:dyDescent="0.2">
      <c r="F229" s="64"/>
      <c r="I229" s="56"/>
      <c r="J229" s="52"/>
    </row>
    <row r="230" spans="6:10" ht="15" customHeight="1" x14ac:dyDescent="0.2">
      <c r="F230" s="64"/>
      <c r="H230" s="51"/>
      <c r="I230" s="56"/>
      <c r="J230" s="52"/>
    </row>
    <row r="231" spans="6:10" ht="15" customHeight="1" x14ac:dyDescent="0.2">
      <c r="F231" s="64"/>
      <c r="H231" s="51"/>
      <c r="I231" s="56"/>
      <c r="J231" s="52"/>
    </row>
    <row r="232" spans="6:10" ht="15" customHeight="1" x14ac:dyDescent="0.2">
      <c r="F232" s="64"/>
      <c r="I232" s="56"/>
      <c r="J232" s="52"/>
    </row>
    <row r="233" spans="6:10" ht="15" customHeight="1" x14ac:dyDescent="0.2">
      <c r="F233" s="64"/>
      <c r="H233" s="51"/>
      <c r="I233" s="56"/>
      <c r="J233" s="52"/>
    </row>
    <row r="234" spans="6:10" ht="15" customHeight="1" x14ac:dyDescent="0.2">
      <c r="F234" s="64"/>
      <c r="H234" s="51"/>
      <c r="I234" s="56"/>
      <c r="J234" s="52"/>
    </row>
    <row r="235" spans="6:10" ht="15" customHeight="1" x14ac:dyDescent="0.2">
      <c r="F235" s="64"/>
      <c r="H235" s="51"/>
      <c r="I235" s="56"/>
      <c r="J235" s="52"/>
    </row>
    <row r="236" spans="6:10" ht="15" customHeight="1" x14ac:dyDescent="0.2">
      <c r="F236" s="64"/>
      <c r="H236" s="51"/>
      <c r="I236" s="56"/>
      <c r="J236" s="52"/>
    </row>
    <row r="237" spans="6:10" ht="15" customHeight="1" x14ac:dyDescent="0.2">
      <c r="F237" s="64"/>
      <c r="I237" s="56"/>
      <c r="J237" s="52"/>
    </row>
    <row r="238" spans="6:10" ht="15" customHeight="1" x14ac:dyDescent="0.2">
      <c r="F238" s="64"/>
      <c r="H238" s="51"/>
      <c r="I238" s="56"/>
      <c r="J238" s="52"/>
    </row>
    <row r="239" spans="6:10" ht="15" customHeight="1" x14ac:dyDescent="0.2">
      <c r="F239" s="64"/>
      <c r="I239" s="56"/>
      <c r="J239" s="52"/>
    </row>
    <row r="240" spans="6:10" ht="15" customHeight="1" x14ac:dyDescent="0.2">
      <c r="F240" s="64"/>
      <c r="I240" s="56"/>
      <c r="J240" s="52"/>
    </row>
    <row r="241" spans="6:10" ht="15" customHeight="1" x14ac:dyDescent="0.2">
      <c r="F241" s="64"/>
      <c r="H241" s="51"/>
      <c r="I241" s="56"/>
      <c r="J241" s="52"/>
    </row>
    <row r="242" spans="6:10" ht="15" customHeight="1" x14ac:dyDescent="0.2">
      <c r="F242" s="64"/>
      <c r="H242" s="51"/>
      <c r="I242" s="56"/>
      <c r="J242" s="52"/>
    </row>
    <row r="243" spans="6:10" ht="15" customHeight="1" x14ac:dyDescent="0.2">
      <c r="F243" s="64"/>
      <c r="H243" s="51"/>
      <c r="I243" s="56"/>
      <c r="J243" s="52"/>
    </row>
    <row r="244" spans="6:10" ht="15" customHeight="1" x14ac:dyDescent="0.2">
      <c r="F244" s="64"/>
      <c r="H244" s="51"/>
      <c r="I244" s="56"/>
      <c r="J244" s="52"/>
    </row>
    <row r="245" spans="6:10" ht="15" customHeight="1" x14ac:dyDescent="0.2">
      <c r="F245" s="64"/>
      <c r="H245" s="51"/>
      <c r="I245" s="56"/>
      <c r="J245" s="52"/>
    </row>
    <row r="246" spans="6:10" ht="15" customHeight="1" x14ac:dyDescent="0.2">
      <c r="F246" s="64"/>
      <c r="I246" s="56"/>
      <c r="J246" s="52"/>
    </row>
    <row r="247" spans="6:10" ht="15" customHeight="1" x14ac:dyDescent="0.2">
      <c r="F247" s="64"/>
      <c r="I247" s="56"/>
      <c r="J247" s="52"/>
    </row>
    <row r="248" spans="6:10" ht="15" customHeight="1" x14ac:dyDescent="0.2">
      <c r="F248" s="64"/>
      <c r="I248" s="56"/>
      <c r="J248" s="52"/>
    </row>
    <row r="249" spans="6:10" ht="15" customHeight="1" x14ac:dyDescent="0.2">
      <c r="F249" s="64"/>
      <c r="I249" s="56"/>
      <c r="J249" s="52"/>
    </row>
    <row r="250" spans="6:10" ht="15" customHeight="1" x14ac:dyDescent="0.2">
      <c r="F250" s="64"/>
      <c r="I250" s="56"/>
      <c r="J250" s="52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2ACC-B87A-4A7E-B4B6-729FC936E3B3}">
  <sheetPr>
    <tabColor rgb="FFFFFF00"/>
  </sheetPr>
  <dimension ref="A1:FL65"/>
  <sheetViews>
    <sheetView topLeftCell="ES1" workbookViewId="0">
      <selection activeCell="FH25" sqref="FH25"/>
    </sheetView>
  </sheetViews>
  <sheetFormatPr defaultRowHeight="20.100000000000001" customHeight="1" x14ac:dyDescent="0.25"/>
  <cols>
    <col min="1" max="1" width="25.7109375" customWidth="1"/>
    <col min="2" max="4" width="6.7109375" customWidth="1"/>
    <col min="5" max="5" width="8.7109375" customWidth="1"/>
    <col min="6" max="6" width="5.7109375" customWidth="1"/>
    <col min="7" max="7" width="4.7109375" customWidth="1"/>
    <col min="8" max="8" width="25.7109375" customWidth="1"/>
    <col min="9" max="11" width="6.7109375" customWidth="1"/>
    <col min="12" max="12" width="8.7109375" customWidth="1"/>
    <col min="13" max="13" width="5.7109375" customWidth="1"/>
    <col min="14" max="14" width="4.7109375" customWidth="1"/>
    <col min="15" max="15" width="25.7109375" customWidth="1"/>
    <col min="16" max="18" width="6.7109375" customWidth="1"/>
    <col min="19" max="19" width="8.7109375" customWidth="1"/>
    <col min="20" max="20" width="5.7109375" customWidth="1"/>
    <col min="21" max="21" width="4.7109375" customWidth="1"/>
    <col min="22" max="22" width="25.7109375" customWidth="1"/>
    <col min="23" max="25" width="6.7109375" customWidth="1"/>
    <col min="26" max="26" width="8.7109375" customWidth="1"/>
    <col min="27" max="27" width="5.7109375" customWidth="1"/>
    <col min="28" max="28" width="4.7109375" customWidth="1"/>
    <col min="29" max="29" width="25.7109375" customWidth="1"/>
    <col min="30" max="32" width="6.7109375" customWidth="1"/>
    <col min="33" max="33" width="8.7109375" customWidth="1"/>
    <col min="34" max="34" width="5.7109375" customWidth="1"/>
    <col min="35" max="35" width="4.7109375" customWidth="1"/>
    <col min="36" max="36" width="25.7109375" customWidth="1"/>
    <col min="37" max="39" width="6.7109375" customWidth="1"/>
    <col min="40" max="40" width="8.7109375" customWidth="1"/>
    <col min="41" max="41" width="5.7109375" customWidth="1"/>
    <col min="42" max="42" width="4.7109375" customWidth="1"/>
    <col min="43" max="43" width="25.7109375" customWidth="1"/>
    <col min="44" max="46" width="6.7109375" customWidth="1"/>
    <col min="47" max="47" width="8.7109375" customWidth="1"/>
    <col min="48" max="48" width="5.7109375" customWidth="1"/>
    <col min="49" max="49" width="4.7109375" customWidth="1"/>
    <col min="50" max="50" width="25.7109375" customWidth="1"/>
    <col min="51" max="53" width="6.7109375" customWidth="1"/>
    <col min="54" max="54" width="8.7109375" customWidth="1"/>
    <col min="55" max="55" width="5.7109375" customWidth="1"/>
    <col min="56" max="56" width="4.7109375" customWidth="1"/>
    <col min="57" max="57" width="25.7109375" customWidth="1"/>
    <col min="58" max="60" width="6.7109375" customWidth="1"/>
    <col min="61" max="61" width="8.7109375" customWidth="1"/>
    <col min="62" max="62" width="5.7109375" customWidth="1"/>
    <col min="63" max="63" width="4.7109375" customWidth="1"/>
    <col min="64" max="64" width="25.7109375" customWidth="1"/>
    <col min="65" max="67" width="6.7109375" customWidth="1"/>
    <col min="68" max="68" width="8.7109375" customWidth="1"/>
    <col min="69" max="69" width="5.7109375" customWidth="1"/>
    <col min="70" max="70" width="4.7109375" customWidth="1"/>
    <col min="71" max="71" width="25.7109375" customWidth="1"/>
    <col min="72" max="74" width="6.7109375" customWidth="1"/>
    <col min="75" max="75" width="8.7109375" customWidth="1"/>
    <col min="76" max="76" width="5.7109375" customWidth="1"/>
    <col min="77" max="77" width="4.7109375" customWidth="1"/>
    <col min="78" max="78" width="25.7109375" customWidth="1"/>
    <col min="79" max="81" width="6.7109375" customWidth="1"/>
    <col min="82" max="82" width="8.7109375" customWidth="1"/>
    <col min="83" max="83" width="5.7109375" customWidth="1"/>
    <col min="84" max="84" width="4.7109375" customWidth="1"/>
    <col min="85" max="85" width="25.7109375" customWidth="1"/>
    <col min="86" max="88" width="6.7109375" customWidth="1"/>
    <col min="89" max="89" width="8.7109375" customWidth="1"/>
    <col min="90" max="90" width="5.7109375" customWidth="1"/>
    <col min="91" max="91" width="4.7109375" customWidth="1"/>
    <col min="92" max="92" width="25.7109375" customWidth="1"/>
    <col min="93" max="95" width="6.7109375" customWidth="1"/>
    <col min="96" max="96" width="8.7109375" customWidth="1"/>
    <col min="97" max="97" width="5.7109375" customWidth="1"/>
    <col min="98" max="98" width="4.7109375" customWidth="1"/>
    <col min="99" max="99" width="25.7109375" customWidth="1"/>
    <col min="100" max="102" width="6.7109375" customWidth="1"/>
    <col min="103" max="103" width="8.7109375" customWidth="1"/>
    <col min="104" max="104" width="5.7109375" customWidth="1"/>
    <col min="105" max="105" width="4.7109375" customWidth="1"/>
    <col min="106" max="106" width="25.7109375" customWidth="1"/>
    <col min="107" max="109" width="6.7109375" customWidth="1"/>
    <col min="110" max="110" width="8.7109375" customWidth="1"/>
    <col min="111" max="111" width="5.7109375" customWidth="1"/>
    <col min="112" max="112" width="4.7109375" customWidth="1"/>
    <col min="113" max="113" width="25.7109375" customWidth="1"/>
    <col min="114" max="116" width="6.7109375" customWidth="1"/>
    <col min="117" max="117" width="8.7109375" customWidth="1"/>
    <col min="118" max="118" width="5.7109375" customWidth="1"/>
    <col min="119" max="120" width="4.7109375" customWidth="1"/>
    <col min="121" max="121" width="25.7109375" customWidth="1"/>
    <col min="122" max="124" width="6.7109375" customWidth="1"/>
    <col min="125" max="125" width="8.7109375" customWidth="1"/>
    <col min="126" max="126" width="5.7109375" customWidth="1"/>
    <col min="127" max="127" width="4.7109375" customWidth="1"/>
    <col min="128" max="128" width="25.7109375" customWidth="1"/>
    <col min="129" max="131" width="6.7109375" customWidth="1"/>
    <col min="132" max="132" width="8.7109375" customWidth="1"/>
    <col min="133" max="133" width="5.7109375" customWidth="1"/>
    <col min="134" max="134" width="4.7109375" customWidth="1"/>
    <col min="135" max="135" width="25.7109375" customWidth="1"/>
    <col min="136" max="138" width="6.7109375" customWidth="1"/>
    <col min="139" max="139" width="8.7109375" customWidth="1"/>
    <col min="140" max="140" width="5.7109375" customWidth="1"/>
    <col min="141" max="141" width="4.7109375" customWidth="1"/>
    <col min="142" max="142" width="25.7109375" customWidth="1"/>
    <col min="143" max="145" width="6.7109375" customWidth="1"/>
    <col min="146" max="146" width="8.7109375" customWidth="1"/>
    <col min="147" max="147" width="5.7109375" customWidth="1"/>
    <col min="148" max="148" width="4.7109375" customWidth="1"/>
    <col min="149" max="149" width="25.7109375" customWidth="1"/>
    <col min="150" max="152" width="6.7109375" customWidth="1"/>
    <col min="153" max="153" width="8.7109375" customWidth="1"/>
    <col min="154" max="154" width="5.7109375" customWidth="1"/>
    <col min="155" max="155" width="4.7109375" customWidth="1"/>
    <col min="156" max="156" width="25.7109375" customWidth="1"/>
    <col min="157" max="159" width="6.7109375" customWidth="1"/>
    <col min="160" max="160" width="8.7109375" customWidth="1"/>
    <col min="161" max="161" width="5.7109375" customWidth="1"/>
    <col min="163" max="163" width="25.7109375" customWidth="1"/>
    <col min="164" max="166" width="6.7109375" customWidth="1"/>
    <col min="167" max="167" width="8.7109375" customWidth="1"/>
    <col min="168" max="168" width="5.7109375" customWidth="1"/>
  </cols>
  <sheetData>
    <row r="1" spans="1:168" ht="20.100000000000001" customHeight="1" thickBot="1" x14ac:dyDescent="0.45">
      <c r="A1" s="79" t="s">
        <v>0</v>
      </c>
      <c r="B1" s="79"/>
      <c r="C1" s="79"/>
      <c r="D1" s="79"/>
      <c r="E1" s="79"/>
      <c r="F1" s="79"/>
      <c r="H1" s="79" t="s">
        <v>1</v>
      </c>
      <c r="I1" s="79"/>
      <c r="J1" s="79"/>
      <c r="K1" s="79"/>
      <c r="L1" s="79"/>
      <c r="M1" s="79"/>
      <c r="O1" s="79" t="s">
        <v>2</v>
      </c>
      <c r="P1" s="79"/>
      <c r="Q1" s="79"/>
      <c r="R1" s="79"/>
      <c r="S1" s="79"/>
      <c r="T1" s="79"/>
      <c r="V1" s="79" t="s">
        <v>3</v>
      </c>
      <c r="W1" s="79"/>
      <c r="X1" s="79"/>
      <c r="Y1" s="79"/>
      <c r="Z1" s="79"/>
      <c r="AA1" s="79"/>
      <c r="AC1" s="79" t="s">
        <v>4</v>
      </c>
      <c r="AD1" s="79"/>
      <c r="AE1" s="79"/>
      <c r="AF1" s="79"/>
      <c r="AG1" s="79"/>
      <c r="AH1" s="79"/>
      <c r="AJ1" s="79" t="s">
        <v>5</v>
      </c>
      <c r="AK1" s="79"/>
      <c r="AL1" s="79"/>
      <c r="AM1" s="79"/>
      <c r="AN1" s="79"/>
      <c r="AO1" s="79"/>
      <c r="AQ1" s="79" t="s">
        <v>6</v>
      </c>
      <c r="AR1" s="79"/>
      <c r="AS1" s="79"/>
      <c r="AT1" s="79"/>
      <c r="AU1" s="79"/>
      <c r="AV1" s="79"/>
      <c r="AX1" s="79" t="s">
        <v>7</v>
      </c>
      <c r="AY1" s="79"/>
      <c r="AZ1" s="79"/>
      <c r="BA1" s="79"/>
      <c r="BB1" s="79"/>
      <c r="BC1" s="79"/>
      <c r="BE1" s="79" t="s">
        <v>8</v>
      </c>
      <c r="BF1" s="79"/>
      <c r="BG1" s="79"/>
      <c r="BH1" s="79"/>
      <c r="BI1" s="79"/>
      <c r="BJ1" s="79"/>
      <c r="BL1" s="79" t="s">
        <v>9</v>
      </c>
      <c r="BM1" s="79"/>
      <c r="BN1" s="79"/>
      <c r="BO1" s="79"/>
      <c r="BP1" s="79"/>
      <c r="BQ1" s="79"/>
      <c r="BS1" s="79" t="s">
        <v>10</v>
      </c>
      <c r="BT1" s="79"/>
      <c r="BU1" s="79"/>
      <c r="BV1" s="79"/>
      <c r="BW1" s="79"/>
      <c r="BX1" s="79"/>
      <c r="BZ1" s="79" t="s">
        <v>11</v>
      </c>
      <c r="CA1" s="79"/>
      <c r="CB1" s="79"/>
      <c r="CC1" s="79"/>
      <c r="CD1" s="79"/>
      <c r="CE1" s="79"/>
      <c r="CG1" s="79" t="s">
        <v>12</v>
      </c>
      <c r="CH1" s="79"/>
      <c r="CI1" s="79"/>
      <c r="CJ1" s="79"/>
      <c r="CK1" s="79"/>
      <c r="CL1" s="79"/>
      <c r="CN1" s="79" t="s">
        <v>13</v>
      </c>
      <c r="CO1" s="79"/>
      <c r="CP1" s="79"/>
      <c r="CQ1" s="79"/>
      <c r="CR1" s="79"/>
      <c r="CS1" s="79"/>
      <c r="CU1" s="79" t="s">
        <v>14</v>
      </c>
      <c r="CV1" s="79"/>
      <c r="CW1" s="79"/>
      <c r="CX1" s="79"/>
      <c r="CY1" s="79"/>
      <c r="CZ1" s="79"/>
      <c r="DB1" s="79" t="s">
        <v>15</v>
      </c>
      <c r="DC1" s="79"/>
      <c r="DD1" s="79"/>
      <c r="DE1" s="79"/>
      <c r="DF1" s="79"/>
      <c r="DG1" s="79"/>
      <c r="DI1" s="79" t="s">
        <v>16</v>
      </c>
      <c r="DJ1" s="79"/>
      <c r="DK1" s="79"/>
      <c r="DL1" s="79"/>
      <c r="DM1" s="79"/>
      <c r="DN1" s="79"/>
      <c r="DQ1" s="79" t="s">
        <v>17</v>
      </c>
      <c r="DR1" s="79"/>
      <c r="DS1" s="79"/>
      <c r="DT1" s="79"/>
      <c r="DU1" s="79"/>
      <c r="DV1" s="79"/>
      <c r="DX1" s="79" t="s">
        <v>18</v>
      </c>
      <c r="DY1" s="79"/>
      <c r="DZ1" s="79"/>
      <c r="EA1" s="79"/>
      <c r="EB1" s="79"/>
      <c r="EC1" s="79"/>
      <c r="EE1" s="79" t="s">
        <v>19</v>
      </c>
      <c r="EF1" s="79"/>
      <c r="EG1" s="79"/>
      <c r="EH1" s="79"/>
      <c r="EI1" s="79"/>
      <c r="EJ1" s="79"/>
      <c r="EL1" s="79" t="s">
        <v>20</v>
      </c>
      <c r="EM1" s="79"/>
      <c r="EN1" s="79"/>
      <c r="EO1" s="79"/>
      <c r="EP1" s="79"/>
      <c r="EQ1" s="79"/>
      <c r="ES1" s="79" t="s">
        <v>21</v>
      </c>
      <c r="ET1" s="79"/>
      <c r="EU1" s="79"/>
      <c r="EV1" s="79"/>
      <c r="EW1" s="79"/>
      <c r="EX1" s="79"/>
      <c r="EZ1" s="79" t="s">
        <v>22</v>
      </c>
      <c r="FA1" s="79"/>
      <c r="FB1" s="79"/>
      <c r="FC1" s="79"/>
      <c r="FD1" s="79"/>
      <c r="FE1" s="79"/>
      <c r="FG1" s="79" t="s">
        <v>373</v>
      </c>
      <c r="FH1" s="79"/>
      <c r="FI1" s="79"/>
      <c r="FJ1" s="79"/>
      <c r="FK1" s="79"/>
      <c r="FL1" s="79"/>
    </row>
    <row r="2" spans="1:168" ht="20.100000000000001" customHeight="1" thickTop="1" thickBot="1" x14ac:dyDescent="0.45">
      <c r="A2" s="1" t="s">
        <v>23</v>
      </c>
      <c r="B2" s="2" t="s">
        <v>24</v>
      </c>
      <c r="C2" s="2" t="s">
        <v>25</v>
      </c>
      <c r="D2" s="2" t="s">
        <v>26</v>
      </c>
      <c r="E2" s="2" t="s">
        <v>27</v>
      </c>
      <c r="F2" s="3" t="s">
        <v>28</v>
      </c>
      <c r="H2" s="1" t="s">
        <v>29</v>
      </c>
      <c r="I2" s="2" t="s">
        <v>24</v>
      </c>
      <c r="J2" s="2" t="s">
        <v>25</v>
      </c>
      <c r="K2" s="2" t="s">
        <v>26</v>
      </c>
      <c r="L2" s="2" t="s">
        <v>27</v>
      </c>
      <c r="M2" s="3" t="s">
        <v>28</v>
      </c>
      <c r="O2" s="1" t="s">
        <v>30</v>
      </c>
      <c r="P2" s="2" t="s">
        <v>24</v>
      </c>
      <c r="Q2" s="2" t="s">
        <v>25</v>
      </c>
      <c r="R2" s="2" t="s">
        <v>26</v>
      </c>
      <c r="S2" s="2" t="s">
        <v>27</v>
      </c>
      <c r="T2" s="3" t="s">
        <v>28</v>
      </c>
      <c r="V2" s="1" t="s">
        <v>31</v>
      </c>
      <c r="W2" s="2" t="s">
        <v>24</v>
      </c>
      <c r="X2" s="2" t="s">
        <v>25</v>
      </c>
      <c r="Y2" s="2" t="s">
        <v>26</v>
      </c>
      <c r="Z2" s="2" t="s">
        <v>27</v>
      </c>
      <c r="AA2" s="3" t="s">
        <v>28</v>
      </c>
      <c r="AC2" s="1" t="s">
        <v>32</v>
      </c>
      <c r="AD2" s="2" t="s">
        <v>24</v>
      </c>
      <c r="AE2" s="2" t="s">
        <v>25</v>
      </c>
      <c r="AF2" s="2" t="s">
        <v>26</v>
      </c>
      <c r="AG2" s="2" t="s">
        <v>27</v>
      </c>
      <c r="AH2" s="3" t="s">
        <v>28</v>
      </c>
      <c r="AJ2" s="1" t="s">
        <v>33</v>
      </c>
      <c r="AK2" s="2" t="s">
        <v>24</v>
      </c>
      <c r="AL2" s="2" t="s">
        <v>25</v>
      </c>
      <c r="AM2" s="2" t="s">
        <v>26</v>
      </c>
      <c r="AN2" s="2" t="s">
        <v>27</v>
      </c>
      <c r="AO2" s="3" t="s">
        <v>28</v>
      </c>
      <c r="AQ2" s="1" t="s">
        <v>34</v>
      </c>
      <c r="AR2" s="2" t="s">
        <v>24</v>
      </c>
      <c r="AS2" s="2" t="s">
        <v>25</v>
      </c>
      <c r="AT2" s="2" t="s">
        <v>26</v>
      </c>
      <c r="AU2" s="2" t="s">
        <v>27</v>
      </c>
      <c r="AV2" s="3" t="s">
        <v>28</v>
      </c>
      <c r="AX2" s="1" t="s">
        <v>35</v>
      </c>
      <c r="AY2" s="2" t="s">
        <v>24</v>
      </c>
      <c r="AZ2" s="2" t="s">
        <v>25</v>
      </c>
      <c r="BA2" s="2" t="s">
        <v>26</v>
      </c>
      <c r="BB2" s="2" t="s">
        <v>27</v>
      </c>
      <c r="BC2" s="3" t="s">
        <v>28</v>
      </c>
      <c r="BE2" s="1" t="s">
        <v>36</v>
      </c>
      <c r="BF2" s="2" t="s">
        <v>24</v>
      </c>
      <c r="BG2" s="2" t="s">
        <v>25</v>
      </c>
      <c r="BH2" s="2" t="s">
        <v>26</v>
      </c>
      <c r="BI2" s="2" t="s">
        <v>27</v>
      </c>
      <c r="BJ2" s="3" t="s">
        <v>28</v>
      </c>
      <c r="BL2" s="1" t="s">
        <v>37</v>
      </c>
      <c r="BM2" s="2" t="s">
        <v>24</v>
      </c>
      <c r="BN2" s="2" t="s">
        <v>25</v>
      </c>
      <c r="BO2" s="2" t="s">
        <v>26</v>
      </c>
      <c r="BP2" s="2" t="s">
        <v>27</v>
      </c>
      <c r="BQ2" s="3" t="s">
        <v>28</v>
      </c>
      <c r="BS2" s="1" t="s">
        <v>38</v>
      </c>
      <c r="BT2" s="2" t="s">
        <v>24</v>
      </c>
      <c r="BU2" s="2" t="s">
        <v>25</v>
      </c>
      <c r="BV2" s="2" t="s">
        <v>26</v>
      </c>
      <c r="BW2" s="2" t="s">
        <v>27</v>
      </c>
      <c r="BX2" s="3" t="s">
        <v>28</v>
      </c>
      <c r="BZ2" s="1" t="s">
        <v>39</v>
      </c>
      <c r="CA2" s="2" t="s">
        <v>24</v>
      </c>
      <c r="CB2" s="2" t="s">
        <v>25</v>
      </c>
      <c r="CC2" s="2" t="s">
        <v>26</v>
      </c>
      <c r="CD2" s="2" t="s">
        <v>27</v>
      </c>
      <c r="CE2" s="3" t="s">
        <v>28</v>
      </c>
      <c r="CG2" s="4" t="s">
        <v>40</v>
      </c>
      <c r="CH2" s="2" t="s">
        <v>24</v>
      </c>
      <c r="CI2" s="2" t="s">
        <v>25</v>
      </c>
      <c r="CJ2" s="2" t="s">
        <v>26</v>
      </c>
      <c r="CK2" s="2" t="s">
        <v>27</v>
      </c>
      <c r="CL2" s="3" t="s">
        <v>28</v>
      </c>
      <c r="CN2" s="1" t="s">
        <v>41</v>
      </c>
      <c r="CO2" s="2" t="s">
        <v>24</v>
      </c>
      <c r="CP2" s="2" t="s">
        <v>25</v>
      </c>
      <c r="CQ2" s="2" t="s">
        <v>26</v>
      </c>
      <c r="CR2" s="2" t="s">
        <v>27</v>
      </c>
      <c r="CS2" s="3" t="s">
        <v>28</v>
      </c>
      <c r="CU2" s="1" t="s">
        <v>42</v>
      </c>
      <c r="CV2" s="2" t="s">
        <v>24</v>
      </c>
      <c r="CW2" s="2" t="s">
        <v>25</v>
      </c>
      <c r="CX2" s="2" t="s">
        <v>26</v>
      </c>
      <c r="CY2" s="2" t="s">
        <v>27</v>
      </c>
      <c r="CZ2" s="3" t="s">
        <v>28</v>
      </c>
      <c r="DB2" s="1" t="s">
        <v>43</v>
      </c>
      <c r="DC2" s="2" t="s">
        <v>24</v>
      </c>
      <c r="DD2" s="2" t="s">
        <v>25</v>
      </c>
      <c r="DE2" s="2" t="s">
        <v>26</v>
      </c>
      <c r="DF2" s="2" t="s">
        <v>27</v>
      </c>
      <c r="DG2" s="3" t="s">
        <v>28</v>
      </c>
      <c r="DI2" s="1" t="s">
        <v>44</v>
      </c>
      <c r="DJ2" s="2" t="s">
        <v>24</v>
      </c>
      <c r="DK2" s="2" t="s">
        <v>25</v>
      </c>
      <c r="DL2" s="2" t="s">
        <v>26</v>
      </c>
      <c r="DM2" s="2" t="s">
        <v>27</v>
      </c>
      <c r="DN2" s="3" t="s">
        <v>28</v>
      </c>
      <c r="DQ2" s="1" t="s">
        <v>45</v>
      </c>
      <c r="DR2" s="2" t="s">
        <v>24</v>
      </c>
      <c r="DS2" s="2" t="s">
        <v>25</v>
      </c>
      <c r="DT2" s="2" t="s">
        <v>26</v>
      </c>
      <c r="DU2" s="2" t="s">
        <v>27</v>
      </c>
      <c r="DV2" s="3" t="s">
        <v>28</v>
      </c>
      <c r="DX2" s="1" t="s">
        <v>46</v>
      </c>
      <c r="DY2" s="2" t="s">
        <v>24</v>
      </c>
      <c r="DZ2" s="2" t="s">
        <v>25</v>
      </c>
      <c r="EA2" s="2" t="s">
        <v>26</v>
      </c>
      <c r="EB2" s="2" t="s">
        <v>27</v>
      </c>
      <c r="EC2" s="3" t="s">
        <v>28</v>
      </c>
      <c r="EE2" s="1" t="s">
        <v>47</v>
      </c>
      <c r="EF2" s="2" t="s">
        <v>24</v>
      </c>
      <c r="EG2" s="2" t="s">
        <v>25</v>
      </c>
      <c r="EH2" s="2" t="s">
        <v>26</v>
      </c>
      <c r="EI2" s="2" t="s">
        <v>27</v>
      </c>
      <c r="EJ2" s="3" t="s">
        <v>28</v>
      </c>
      <c r="EL2" s="1" t="s">
        <v>48</v>
      </c>
      <c r="EM2" s="2" t="s">
        <v>24</v>
      </c>
      <c r="EN2" s="2" t="s">
        <v>25</v>
      </c>
      <c r="EO2" s="2" t="s">
        <v>26</v>
      </c>
      <c r="EP2" s="2" t="s">
        <v>27</v>
      </c>
      <c r="EQ2" s="3" t="s">
        <v>28</v>
      </c>
      <c r="ES2" s="1" t="s">
        <v>49</v>
      </c>
      <c r="ET2" s="2" t="s">
        <v>24</v>
      </c>
      <c r="EU2" s="2" t="s">
        <v>25</v>
      </c>
      <c r="EV2" s="2" t="s">
        <v>26</v>
      </c>
      <c r="EW2" s="2" t="s">
        <v>27</v>
      </c>
      <c r="EX2" s="3" t="s">
        <v>28</v>
      </c>
      <c r="EZ2" s="1" t="s">
        <v>50</v>
      </c>
      <c r="FA2" s="2" t="s">
        <v>24</v>
      </c>
      <c r="FB2" s="2" t="s">
        <v>25</v>
      </c>
      <c r="FC2" s="2" t="s">
        <v>26</v>
      </c>
      <c r="FD2" s="2" t="s">
        <v>27</v>
      </c>
      <c r="FE2" s="3" t="s">
        <v>28</v>
      </c>
      <c r="FG2" s="1" t="s">
        <v>374</v>
      </c>
      <c r="FH2" s="2" t="s">
        <v>24</v>
      </c>
      <c r="FI2" s="2" t="s">
        <v>25</v>
      </c>
      <c r="FJ2" s="2" t="s">
        <v>26</v>
      </c>
      <c r="FK2" s="2" t="s">
        <v>27</v>
      </c>
      <c r="FL2" s="3" t="s">
        <v>28</v>
      </c>
    </row>
    <row r="3" spans="1:168" ht="20.100000000000001" customHeight="1" thickTop="1" x14ac:dyDescent="0.25">
      <c r="A3" s="5" t="s">
        <v>51</v>
      </c>
      <c r="B3" s="6">
        <v>12</v>
      </c>
      <c r="C3" s="6">
        <v>226</v>
      </c>
      <c r="D3" s="6">
        <v>279</v>
      </c>
      <c r="E3" s="7">
        <f>C3/D3</f>
        <v>0.81003584229390679</v>
      </c>
      <c r="F3" s="8">
        <v>7</v>
      </c>
      <c r="H3" s="5" t="s">
        <v>51</v>
      </c>
      <c r="I3" s="9">
        <v>10</v>
      </c>
      <c r="J3" s="9">
        <v>177</v>
      </c>
      <c r="K3" s="9">
        <v>228</v>
      </c>
      <c r="L3" s="10">
        <f>J3/K3</f>
        <v>0.77631578947368418</v>
      </c>
      <c r="M3" s="11">
        <v>7</v>
      </c>
      <c r="O3" s="5" t="s">
        <v>51</v>
      </c>
      <c r="P3" s="9">
        <v>9</v>
      </c>
      <c r="Q3" s="9">
        <v>225</v>
      </c>
      <c r="R3" s="9">
        <v>547</v>
      </c>
      <c r="S3" s="12">
        <f>Q3/R3</f>
        <v>0.41133455210237663</v>
      </c>
      <c r="T3" s="11">
        <v>11</v>
      </c>
      <c r="V3" s="5" t="s">
        <v>51</v>
      </c>
      <c r="W3" s="9">
        <v>10</v>
      </c>
      <c r="X3" s="9">
        <v>201</v>
      </c>
      <c r="Y3" s="9">
        <v>383</v>
      </c>
      <c r="Z3" s="12">
        <f>X3/Y3</f>
        <v>0.52480417754569186</v>
      </c>
      <c r="AA3" s="11">
        <v>9</v>
      </c>
      <c r="AC3" s="5" t="s">
        <v>51</v>
      </c>
      <c r="AD3" s="9">
        <v>12</v>
      </c>
      <c r="AE3" s="9">
        <v>400</v>
      </c>
      <c r="AF3" s="9">
        <v>420</v>
      </c>
      <c r="AG3" s="10">
        <f>AE3/AF3</f>
        <v>0.95238095238095233</v>
      </c>
      <c r="AH3" s="11">
        <v>12</v>
      </c>
      <c r="AJ3" s="5" t="s">
        <v>51</v>
      </c>
      <c r="AK3" s="9"/>
      <c r="AL3" s="9"/>
      <c r="AM3" s="9"/>
      <c r="AN3" s="13"/>
      <c r="AO3" s="11"/>
      <c r="AQ3" s="5" t="s">
        <v>51</v>
      </c>
      <c r="AR3" s="9">
        <v>11</v>
      </c>
      <c r="AS3" s="9">
        <v>196</v>
      </c>
      <c r="AT3" s="9">
        <v>259</v>
      </c>
      <c r="AU3" s="14">
        <f>AS3/AT3</f>
        <v>0.7567567567567568</v>
      </c>
      <c r="AV3" s="11">
        <v>7</v>
      </c>
      <c r="AX3" s="5" t="s">
        <v>51</v>
      </c>
      <c r="AY3" s="9">
        <v>15</v>
      </c>
      <c r="AZ3" s="9">
        <v>43</v>
      </c>
      <c r="BA3" s="9">
        <v>33</v>
      </c>
      <c r="BB3" s="15">
        <f>AZ3/BA3</f>
        <v>1.303030303030303</v>
      </c>
      <c r="BC3" s="11">
        <v>1</v>
      </c>
      <c r="BE3" s="5" t="s">
        <v>51</v>
      </c>
      <c r="BF3" s="9">
        <v>11</v>
      </c>
      <c r="BG3" s="9">
        <v>29</v>
      </c>
      <c r="BH3" s="9">
        <v>34</v>
      </c>
      <c r="BI3" s="10">
        <f>BG3/BH3</f>
        <v>0.8529411764705882</v>
      </c>
      <c r="BJ3" s="11">
        <v>1</v>
      </c>
      <c r="BL3" s="5" t="s">
        <v>51</v>
      </c>
      <c r="BM3" s="9">
        <v>14</v>
      </c>
      <c r="BN3" s="9">
        <v>379</v>
      </c>
      <c r="BO3" s="9">
        <v>401</v>
      </c>
      <c r="BP3" s="14">
        <f>BN3/BO3</f>
        <v>0.9451371571072319</v>
      </c>
      <c r="BQ3" s="11">
        <v>11</v>
      </c>
      <c r="BS3" s="5" t="s">
        <v>51</v>
      </c>
      <c r="BT3" s="9"/>
      <c r="BU3" s="9"/>
      <c r="BV3" s="9"/>
      <c r="BW3" s="14"/>
      <c r="BX3" s="11"/>
      <c r="BZ3" s="5" t="s">
        <v>51</v>
      </c>
      <c r="CA3" s="9">
        <v>9</v>
      </c>
      <c r="CB3" s="9">
        <v>131</v>
      </c>
      <c r="CC3" s="9">
        <v>286</v>
      </c>
      <c r="CD3" s="14">
        <f>CB3/CC3</f>
        <v>0.45804195804195802</v>
      </c>
      <c r="CE3" s="11">
        <v>6</v>
      </c>
      <c r="CG3" s="5" t="s">
        <v>51</v>
      </c>
      <c r="CH3" s="9">
        <v>8</v>
      </c>
      <c r="CI3" s="9">
        <v>183</v>
      </c>
      <c r="CJ3" s="9">
        <v>318</v>
      </c>
      <c r="CK3" s="10">
        <f>CI3/CJ3</f>
        <v>0.57547169811320753</v>
      </c>
      <c r="CL3" s="11">
        <v>8</v>
      </c>
      <c r="CN3" s="5" t="s">
        <v>51</v>
      </c>
      <c r="CO3" s="9">
        <v>9</v>
      </c>
      <c r="CP3" s="9">
        <v>342</v>
      </c>
      <c r="CQ3" s="9">
        <v>684</v>
      </c>
      <c r="CR3" s="14">
        <f>CP3/CQ3</f>
        <v>0.5</v>
      </c>
      <c r="CS3" s="11">
        <v>15</v>
      </c>
      <c r="CU3" s="5" t="s">
        <v>51</v>
      </c>
      <c r="CV3" s="9"/>
      <c r="CW3" s="9"/>
      <c r="CX3" s="9"/>
      <c r="CY3" s="14"/>
      <c r="CZ3" s="11"/>
      <c r="DB3" s="5" t="s">
        <v>51</v>
      </c>
      <c r="DC3" s="9">
        <v>13</v>
      </c>
      <c r="DD3" s="9">
        <v>635</v>
      </c>
      <c r="DE3" s="9">
        <v>769</v>
      </c>
      <c r="DF3" s="14">
        <f>DD3/DE3</f>
        <v>0.82574772431729515</v>
      </c>
      <c r="DG3" s="11">
        <v>21</v>
      </c>
      <c r="DI3" s="5" t="s">
        <v>51</v>
      </c>
      <c r="DJ3" s="9">
        <v>10</v>
      </c>
      <c r="DK3" s="9">
        <v>380</v>
      </c>
      <c r="DL3" s="9">
        <v>693</v>
      </c>
      <c r="DM3" s="12">
        <f>DK3/DL3</f>
        <v>0.54834054834054835</v>
      </c>
      <c r="DN3" s="11">
        <v>16</v>
      </c>
      <c r="DQ3" s="5" t="s">
        <v>51</v>
      </c>
      <c r="DR3" s="9"/>
      <c r="DS3" s="9"/>
      <c r="DT3" s="9"/>
      <c r="DU3" s="12"/>
      <c r="DV3" s="11"/>
      <c r="DX3" s="5" t="s">
        <v>51</v>
      </c>
      <c r="DY3" s="9">
        <v>9</v>
      </c>
      <c r="DZ3" s="9">
        <v>294</v>
      </c>
      <c r="EA3" s="9">
        <v>565</v>
      </c>
      <c r="EB3" s="14">
        <f>DZ3/EA3</f>
        <v>0.52035398230088492</v>
      </c>
      <c r="EC3" s="11">
        <v>13</v>
      </c>
      <c r="EE3" s="5" t="s">
        <v>51</v>
      </c>
      <c r="EF3" s="9">
        <v>9</v>
      </c>
      <c r="EG3" s="9">
        <v>141</v>
      </c>
      <c r="EH3" s="9">
        <v>250</v>
      </c>
      <c r="EI3" s="10">
        <f>EG3/EH3</f>
        <v>0.56399999999999995</v>
      </c>
      <c r="EJ3" s="11">
        <v>7</v>
      </c>
      <c r="EL3" s="5" t="s">
        <v>51</v>
      </c>
      <c r="EM3" s="9">
        <v>7</v>
      </c>
      <c r="EN3" s="9">
        <v>5</v>
      </c>
      <c r="EO3" s="9">
        <v>48</v>
      </c>
      <c r="EP3" s="12">
        <f>EN3/EO3</f>
        <v>0.10416666666666667</v>
      </c>
      <c r="EQ3" s="11">
        <v>1</v>
      </c>
      <c r="ES3" s="5" t="s">
        <v>51</v>
      </c>
      <c r="ET3" s="9">
        <v>9</v>
      </c>
      <c r="EU3" s="9">
        <v>230</v>
      </c>
      <c r="EV3" s="9">
        <v>505</v>
      </c>
      <c r="EW3" s="14">
        <f>EU3/EV3</f>
        <v>0.45544554455445546</v>
      </c>
      <c r="EX3" s="11">
        <v>12</v>
      </c>
      <c r="EZ3" s="5" t="s">
        <v>51</v>
      </c>
      <c r="FA3" s="9"/>
      <c r="FB3" s="9"/>
      <c r="FC3" s="9"/>
      <c r="FD3" s="14"/>
      <c r="FE3" s="11"/>
      <c r="FG3" s="5" t="s">
        <v>375</v>
      </c>
      <c r="FH3" s="9">
        <v>9</v>
      </c>
      <c r="FI3" s="9">
        <v>124</v>
      </c>
      <c r="FJ3" s="9">
        <v>302</v>
      </c>
      <c r="FK3" s="14">
        <f>FI3/FJ3</f>
        <v>0.41059602649006621</v>
      </c>
      <c r="FL3" s="11">
        <v>6</v>
      </c>
    </row>
    <row r="4" spans="1:168" ht="20.100000000000001" customHeight="1" x14ac:dyDescent="0.25">
      <c r="A4" s="16" t="s">
        <v>52</v>
      </c>
      <c r="B4" s="17">
        <v>12</v>
      </c>
      <c r="C4" s="17">
        <v>245</v>
      </c>
      <c r="D4" s="17">
        <v>296</v>
      </c>
      <c r="E4" s="18">
        <f>C4/D4</f>
        <v>0.82770270270270274</v>
      </c>
      <c r="F4" s="19">
        <v>8</v>
      </c>
      <c r="H4" s="16" t="s">
        <v>52</v>
      </c>
      <c r="I4" s="9">
        <v>11</v>
      </c>
      <c r="J4" s="9">
        <v>363</v>
      </c>
      <c r="K4" s="9">
        <v>433</v>
      </c>
      <c r="L4" s="10">
        <f>J4/K4</f>
        <v>0.8383371824480369</v>
      </c>
      <c r="M4" s="11">
        <v>13</v>
      </c>
      <c r="O4" s="16" t="s">
        <v>52</v>
      </c>
      <c r="P4" s="9">
        <v>8</v>
      </c>
      <c r="Q4" s="9">
        <v>247</v>
      </c>
      <c r="R4" s="9">
        <v>567</v>
      </c>
      <c r="S4" s="14">
        <f>Q4/R4</f>
        <v>0.43562610229276894</v>
      </c>
      <c r="T4" s="11">
        <v>13</v>
      </c>
      <c r="V4" s="16" t="s">
        <v>52</v>
      </c>
      <c r="W4" s="9">
        <v>9</v>
      </c>
      <c r="X4" s="9">
        <v>228</v>
      </c>
      <c r="Y4" s="9">
        <v>354</v>
      </c>
      <c r="Z4" s="10">
        <f>X4/Y4</f>
        <v>0.64406779661016944</v>
      </c>
      <c r="AA4" s="11">
        <v>9</v>
      </c>
      <c r="AC4" s="16" t="s">
        <v>52</v>
      </c>
      <c r="AD4" s="9">
        <v>14</v>
      </c>
      <c r="AE4" s="9">
        <v>337</v>
      </c>
      <c r="AF4" s="9">
        <v>371</v>
      </c>
      <c r="AG4" s="12">
        <f>AE4/AF4</f>
        <v>0.90835579514824794</v>
      </c>
      <c r="AH4" s="20">
        <v>10</v>
      </c>
      <c r="AJ4" s="16" t="s">
        <v>52</v>
      </c>
      <c r="AK4" s="9"/>
      <c r="AL4" s="9"/>
      <c r="AM4" s="9"/>
      <c r="AN4" s="13"/>
      <c r="AO4" s="11"/>
      <c r="AQ4" s="16" t="s">
        <v>52</v>
      </c>
      <c r="AR4" s="9">
        <v>11</v>
      </c>
      <c r="AS4" s="9">
        <v>150</v>
      </c>
      <c r="AT4" s="9">
        <v>184</v>
      </c>
      <c r="AU4" s="10">
        <f>AS4/AT4</f>
        <v>0.81521739130434778</v>
      </c>
      <c r="AV4" s="11">
        <v>5</v>
      </c>
      <c r="AX4" s="16" t="s">
        <v>52</v>
      </c>
      <c r="AY4" s="9">
        <v>15</v>
      </c>
      <c r="AZ4" s="9">
        <v>247</v>
      </c>
      <c r="BA4" s="9">
        <v>200</v>
      </c>
      <c r="BB4" s="21">
        <f>AZ4/BA4</f>
        <v>1.2350000000000001</v>
      </c>
      <c r="BC4" s="11">
        <v>6</v>
      </c>
      <c r="BE4" s="16" t="s">
        <v>52</v>
      </c>
      <c r="BF4" s="9">
        <v>11</v>
      </c>
      <c r="BG4" s="9">
        <v>28</v>
      </c>
      <c r="BH4" s="9">
        <v>31</v>
      </c>
      <c r="BI4" s="14">
        <f>BG4/BH4</f>
        <v>0.90322580645161288</v>
      </c>
      <c r="BJ4" s="11">
        <v>1</v>
      </c>
      <c r="BL4" s="16" t="s">
        <v>52</v>
      </c>
      <c r="BM4" s="9">
        <v>15</v>
      </c>
      <c r="BN4" s="9">
        <v>599</v>
      </c>
      <c r="BO4" s="9">
        <v>611</v>
      </c>
      <c r="BP4" s="12">
        <f>BN4/BO4</f>
        <v>0.98036006546644849</v>
      </c>
      <c r="BQ4" s="11">
        <v>16</v>
      </c>
      <c r="BS4" s="16" t="s">
        <v>52</v>
      </c>
      <c r="BT4" s="9">
        <v>12</v>
      </c>
      <c r="BU4" s="9">
        <v>480</v>
      </c>
      <c r="BV4" s="9">
        <v>586</v>
      </c>
      <c r="BW4" s="14">
        <f>BU4/BV4</f>
        <v>0.8191126279863481</v>
      </c>
      <c r="BX4" s="20">
        <v>15</v>
      </c>
      <c r="BZ4" s="16" t="s">
        <v>52</v>
      </c>
      <c r="CA4" s="9">
        <v>9</v>
      </c>
      <c r="CB4" s="9">
        <v>205</v>
      </c>
      <c r="CC4" s="9">
        <v>360</v>
      </c>
      <c r="CD4" s="10">
        <f>CB4/CC4</f>
        <v>0.56944444444444442</v>
      </c>
      <c r="CE4" s="20">
        <v>9</v>
      </c>
      <c r="CG4" s="16" t="s">
        <v>52</v>
      </c>
      <c r="CH4" s="9">
        <v>10</v>
      </c>
      <c r="CI4" s="9">
        <v>137</v>
      </c>
      <c r="CJ4" s="9">
        <v>277</v>
      </c>
      <c r="CK4" s="12">
        <f>CI4/CJ4</f>
        <v>0.49458483754512633</v>
      </c>
      <c r="CL4" s="20">
        <v>6</v>
      </c>
      <c r="CN4" s="16" t="s">
        <v>52</v>
      </c>
      <c r="CO4" s="9">
        <v>9</v>
      </c>
      <c r="CP4" s="9">
        <v>121</v>
      </c>
      <c r="CQ4" s="9">
        <v>224</v>
      </c>
      <c r="CR4" s="14">
        <f>CP4/CQ4</f>
        <v>0.5401785714285714</v>
      </c>
      <c r="CS4" s="11">
        <v>5</v>
      </c>
      <c r="CU4" s="16" t="s">
        <v>52</v>
      </c>
      <c r="CV4" s="9">
        <v>7</v>
      </c>
      <c r="CW4" s="9">
        <v>151</v>
      </c>
      <c r="CX4" s="9">
        <v>399</v>
      </c>
      <c r="CY4" s="14">
        <f>CW4/CX4</f>
        <v>0.37844611528822053</v>
      </c>
      <c r="CZ4" s="11">
        <v>9</v>
      </c>
      <c r="DB4" s="16" t="s">
        <v>52</v>
      </c>
      <c r="DC4" s="9">
        <v>13</v>
      </c>
      <c r="DD4" s="9">
        <v>557</v>
      </c>
      <c r="DE4" s="9">
        <v>581</v>
      </c>
      <c r="DF4" s="14">
        <f>DD4/DE4</f>
        <v>0.95869191049913938</v>
      </c>
      <c r="DG4" s="20">
        <v>16</v>
      </c>
      <c r="DI4" s="16" t="s">
        <v>52</v>
      </c>
      <c r="DJ4" s="9">
        <v>9</v>
      </c>
      <c r="DK4" s="9">
        <v>269</v>
      </c>
      <c r="DL4" s="9">
        <v>484</v>
      </c>
      <c r="DM4" s="14">
        <f>DK4/DL4</f>
        <v>0.55578512396694213</v>
      </c>
      <c r="DN4" s="20">
        <v>12</v>
      </c>
      <c r="DQ4" s="16" t="s">
        <v>52</v>
      </c>
      <c r="DR4" s="9"/>
      <c r="DS4" s="9"/>
      <c r="DT4" s="9"/>
      <c r="DU4" s="14"/>
      <c r="DV4" s="20"/>
      <c r="DX4" s="16" t="s">
        <v>52</v>
      </c>
      <c r="DY4" s="9">
        <v>9</v>
      </c>
      <c r="DZ4" s="9">
        <v>219</v>
      </c>
      <c r="EA4" s="9">
        <v>326</v>
      </c>
      <c r="EB4" s="10">
        <f>DZ4/EA4</f>
        <v>0.67177914110429449</v>
      </c>
      <c r="EC4" s="11">
        <v>9</v>
      </c>
      <c r="EE4" s="16" t="s">
        <v>52</v>
      </c>
      <c r="EF4" s="9">
        <v>10</v>
      </c>
      <c r="EG4" s="9">
        <v>176</v>
      </c>
      <c r="EH4" s="9">
        <v>306</v>
      </c>
      <c r="EI4" s="14">
        <f>EG4/EH4</f>
        <v>0.57516339869281041</v>
      </c>
      <c r="EJ4" s="11">
        <v>6</v>
      </c>
      <c r="EL4" s="16" t="s">
        <v>52</v>
      </c>
      <c r="EM4" s="9">
        <v>7</v>
      </c>
      <c r="EN4" s="9">
        <v>96</v>
      </c>
      <c r="EO4" s="9">
        <v>376</v>
      </c>
      <c r="EP4" s="12">
        <f>EN4/EO4</f>
        <v>0.25531914893617019</v>
      </c>
      <c r="EQ4" s="11">
        <v>8</v>
      </c>
      <c r="ES4" s="16" t="s">
        <v>52</v>
      </c>
      <c r="ET4" s="9">
        <v>9</v>
      </c>
      <c r="EU4" s="9">
        <v>223</v>
      </c>
      <c r="EV4" s="9">
        <v>452</v>
      </c>
      <c r="EW4" s="14">
        <f>EU4/EV4</f>
        <v>0.49336283185840707</v>
      </c>
      <c r="EX4" s="11">
        <v>10</v>
      </c>
      <c r="EZ4" s="16" t="s">
        <v>52</v>
      </c>
      <c r="FA4" s="9">
        <v>7</v>
      </c>
      <c r="FB4" s="9">
        <v>32</v>
      </c>
      <c r="FC4" s="9">
        <v>77</v>
      </c>
      <c r="FD4" s="10">
        <f>FB4/FC4</f>
        <v>0.41558441558441561</v>
      </c>
      <c r="FE4" s="11">
        <v>2</v>
      </c>
      <c r="FG4" s="16" t="s">
        <v>376</v>
      </c>
      <c r="FH4" s="9">
        <v>8</v>
      </c>
      <c r="FI4" s="9">
        <v>114</v>
      </c>
      <c r="FJ4" s="9">
        <v>270</v>
      </c>
      <c r="FK4" s="14">
        <f>FI4/FJ4</f>
        <v>0.42222222222222222</v>
      </c>
      <c r="FL4" s="11">
        <v>7</v>
      </c>
    </row>
    <row r="5" spans="1:168" ht="20.100000000000001" customHeight="1" x14ac:dyDescent="0.25">
      <c r="A5" s="16" t="s">
        <v>53</v>
      </c>
      <c r="B5" s="17">
        <v>12</v>
      </c>
      <c r="C5" s="17">
        <v>221</v>
      </c>
      <c r="D5" s="17">
        <v>289</v>
      </c>
      <c r="E5" s="22">
        <f t="shared" ref="E5" si="0">C5/D5</f>
        <v>0.76470588235294112</v>
      </c>
      <c r="F5" s="19">
        <v>7</v>
      </c>
      <c r="H5" s="16" t="s">
        <v>53</v>
      </c>
      <c r="I5" s="9">
        <v>12</v>
      </c>
      <c r="J5" s="9">
        <v>188</v>
      </c>
      <c r="K5" s="9">
        <v>283</v>
      </c>
      <c r="L5" s="12">
        <f>J5/K5</f>
        <v>0.66431095406360419</v>
      </c>
      <c r="M5" s="11">
        <v>8</v>
      </c>
      <c r="O5" s="16" t="s">
        <v>53</v>
      </c>
      <c r="P5" s="9">
        <v>8</v>
      </c>
      <c r="Q5" s="9">
        <v>189</v>
      </c>
      <c r="R5" s="9">
        <v>452</v>
      </c>
      <c r="S5" s="14">
        <f>Q5/R5</f>
        <v>0.41814159292035397</v>
      </c>
      <c r="T5" s="11">
        <v>10</v>
      </c>
      <c r="V5" s="16" t="s">
        <v>53</v>
      </c>
      <c r="W5" s="9">
        <v>10</v>
      </c>
      <c r="X5" s="9">
        <v>227</v>
      </c>
      <c r="Y5" s="9">
        <v>326</v>
      </c>
      <c r="Z5" s="10">
        <f>X5/Y5</f>
        <v>0.69631901840490795</v>
      </c>
      <c r="AA5" s="11">
        <v>8</v>
      </c>
      <c r="AC5" s="16" t="s">
        <v>53</v>
      </c>
      <c r="AD5" s="9">
        <v>13</v>
      </c>
      <c r="AE5" s="9">
        <v>411</v>
      </c>
      <c r="AF5" s="9">
        <v>483</v>
      </c>
      <c r="AG5" s="14">
        <f>AE5/AF5</f>
        <v>0.85093167701863359</v>
      </c>
      <c r="AH5" s="20">
        <v>12</v>
      </c>
      <c r="AJ5" s="16" t="s">
        <v>53</v>
      </c>
      <c r="AK5" s="9">
        <v>12</v>
      </c>
      <c r="AL5" s="9">
        <v>339</v>
      </c>
      <c r="AM5" s="9">
        <v>406</v>
      </c>
      <c r="AN5" s="14">
        <f>AL5/AM5</f>
        <v>0.83497536945812811</v>
      </c>
      <c r="AO5" s="11">
        <v>11</v>
      </c>
      <c r="AQ5" s="16" t="s">
        <v>53</v>
      </c>
      <c r="AR5" s="9">
        <v>11</v>
      </c>
      <c r="AS5" s="9">
        <v>106</v>
      </c>
      <c r="AT5" s="9">
        <v>138</v>
      </c>
      <c r="AU5" s="14">
        <f>AS5/AT5</f>
        <v>0.76811594202898548</v>
      </c>
      <c r="AV5" s="11">
        <v>4</v>
      </c>
      <c r="AX5" s="16" t="s">
        <v>53</v>
      </c>
      <c r="AY5" s="9">
        <v>16</v>
      </c>
      <c r="AZ5" s="9">
        <v>242</v>
      </c>
      <c r="BA5" s="9">
        <v>170</v>
      </c>
      <c r="BB5" s="21">
        <f>AZ5/BA5</f>
        <v>1.4235294117647059</v>
      </c>
      <c r="BC5" s="20">
        <v>6</v>
      </c>
      <c r="BE5" s="16" t="s">
        <v>53</v>
      </c>
      <c r="BF5" s="9">
        <v>10</v>
      </c>
      <c r="BG5" s="9">
        <v>25</v>
      </c>
      <c r="BH5" s="9">
        <v>31</v>
      </c>
      <c r="BI5" s="10">
        <f>BG5/BH5</f>
        <v>0.80645161290322576</v>
      </c>
      <c r="BJ5" s="20">
        <v>1</v>
      </c>
      <c r="BL5" s="16" t="s">
        <v>53</v>
      </c>
      <c r="BM5" s="9">
        <v>14</v>
      </c>
      <c r="BN5" s="9">
        <v>324</v>
      </c>
      <c r="BO5" s="9">
        <v>319</v>
      </c>
      <c r="BP5" s="14">
        <f>BN5/BO5</f>
        <v>1.0156739811912225</v>
      </c>
      <c r="BQ5" s="20">
        <v>9</v>
      </c>
      <c r="BS5" s="16" t="s">
        <v>53</v>
      </c>
      <c r="BT5" s="9">
        <v>12</v>
      </c>
      <c r="BU5" s="9">
        <v>227</v>
      </c>
      <c r="BV5" s="9">
        <v>418</v>
      </c>
      <c r="BW5" s="12">
        <f>BU5/BV5</f>
        <v>0.5430622009569378</v>
      </c>
      <c r="BX5" s="20">
        <v>9</v>
      </c>
      <c r="BZ5" s="16" t="s">
        <v>53</v>
      </c>
      <c r="CA5" s="9">
        <v>10</v>
      </c>
      <c r="CB5" s="9">
        <v>77</v>
      </c>
      <c r="CC5" s="9">
        <v>113</v>
      </c>
      <c r="CD5" s="14">
        <f>CB5/CC5</f>
        <v>0.68141592920353977</v>
      </c>
      <c r="CE5" s="20">
        <v>3</v>
      </c>
      <c r="CG5" s="16" t="s">
        <v>53</v>
      </c>
      <c r="CH5" s="9">
        <v>9</v>
      </c>
      <c r="CI5" s="9">
        <v>247</v>
      </c>
      <c r="CJ5" s="9">
        <v>447</v>
      </c>
      <c r="CK5" s="10">
        <f>CI5/CJ5</f>
        <v>0.55257270693512306</v>
      </c>
      <c r="CL5" s="20">
        <v>11</v>
      </c>
      <c r="CN5" s="16" t="s">
        <v>53</v>
      </c>
      <c r="CO5" s="9">
        <v>9</v>
      </c>
      <c r="CP5" s="9">
        <v>179</v>
      </c>
      <c r="CQ5" s="9">
        <v>302</v>
      </c>
      <c r="CR5" s="14">
        <f>CP5/CQ5</f>
        <v>0.5927152317880795</v>
      </c>
      <c r="CS5" s="11">
        <v>11</v>
      </c>
      <c r="CU5" s="16" t="s">
        <v>53</v>
      </c>
      <c r="CV5" s="9">
        <v>7</v>
      </c>
      <c r="CW5" s="9">
        <v>125</v>
      </c>
      <c r="CX5" s="9">
        <v>371</v>
      </c>
      <c r="CY5" s="14">
        <f>CW5/CX5</f>
        <v>0.33692722371967654</v>
      </c>
      <c r="CZ5" s="11">
        <v>8</v>
      </c>
      <c r="DB5" s="16" t="s">
        <v>53</v>
      </c>
      <c r="DC5" s="9">
        <v>13</v>
      </c>
      <c r="DD5" s="9">
        <v>597</v>
      </c>
      <c r="DE5" s="9">
        <v>704</v>
      </c>
      <c r="DF5" s="14">
        <f>DD5/DE5</f>
        <v>0.84801136363636365</v>
      </c>
      <c r="DG5" s="20">
        <v>19</v>
      </c>
      <c r="DI5" s="16" t="s">
        <v>53</v>
      </c>
      <c r="DJ5" s="9">
        <v>9</v>
      </c>
      <c r="DK5" s="9">
        <v>250</v>
      </c>
      <c r="DL5" s="9">
        <v>429</v>
      </c>
      <c r="DM5" s="10">
        <f>DK5/DL5</f>
        <v>0.58275058275058278</v>
      </c>
      <c r="DN5" s="11">
        <v>11</v>
      </c>
      <c r="DQ5" s="16" t="s">
        <v>53</v>
      </c>
      <c r="DR5" s="9">
        <v>8</v>
      </c>
      <c r="DS5" s="9">
        <v>104</v>
      </c>
      <c r="DT5" s="9">
        <v>253</v>
      </c>
      <c r="DU5" s="14">
        <f>DS5/DT5</f>
        <v>0.41106719367588934</v>
      </c>
      <c r="DV5" s="11">
        <v>6</v>
      </c>
      <c r="DX5" s="16" t="s">
        <v>53</v>
      </c>
      <c r="DY5" s="9">
        <v>10</v>
      </c>
      <c r="DZ5" s="9">
        <v>193</v>
      </c>
      <c r="EA5" s="9">
        <v>289</v>
      </c>
      <c r="EB5" s="23">
        <f>DZ5/EA5</f>
        <v>0.66782006920415227</v>
      </c>
      <c r="EC5" s="11">
        <v>7</v>
      </c>
      <c r="EE5" s="16" t="s">
        <v>53</v>
      </c>
      <c r="EF5" s="9">
        <v>10</v>
      </c>
      <c r="EG5" s="9">
        <v>105</v>
      </c>
      <c r="EH5" s="9">
        <v>182</v>
      </c>
      <c r="EI5" s="14">
        <f>EG5/EH5</f>
        <v>0.57692307692307687</v>
      </c>
      <c r="EJ5" s="11">
        <v>5</v>
      </c>
      <c r="EL5" s="16" t="s">
        <v>53</v>
      </c>
      <c r="EM5" s="9"/>
      <c r="EN5" s="9"/>
      <c r="EO5" s="9"/>
      <c r="EP5" s="14"/>
      <c r="EQ5" s="20"/>
      <c r="ES5" s="16" t="s">
        <v>53</v>
      </c>
      <c r="ET5" s="9">
        <v>9</v>
      </c>
      <c r="EU5" s="9">
        <v>189</v>
      </c>
      <c r="EV5" s="9">
        <v>369</v>
      </c>
      <c r="EW5" s="14">
        <f>EU5/EV5</f>
        <v>0.51219512195121952</v>
      </c>
      <c r="EX5" s="11">
        <v>9</v>
      </c>
      <c r="EZ5" s="16" t="s">
        <v>53</v>
      </c>
      <c r="FA5" s="9">
        <v>7</v>
      </c>
      <c r="FB5" s="9">
        <v>62</v>
      </c>
      <c r="FC5" s="9">
        <v>176</v>
      </c>
      <c r="FD5" s="14">
        <f>FB5/FC5</f>
        <v>0.35227272727272729</v>
      </c>
      <c r="FE5" s="11">
        <v>4</v>
      </c>
      <c r="FG5" s="16" t="s">
        <v>377</v>
      </c>
      <c r="FH5" s="9">
        <v>8</v>
      </c>
      <c r="FI5" s="9">
        <v>128</v>
      </c>
      <c r="FJ5" s="9">
        <v>323</v>
      </c>
      <c r="FK5" s="14">
        <f>FI5/FJ5</f>
        <v>0.39628482972136225</v>
      </c>
      <c r="FL5" s="11">
        <v>7</v>
      </c>
    </row>
    <row r="6" spans="1:168" ht="20.100000000000001" customHeight="1" x14ac:dyDescent="0.25">
      <c r="A6" s="16" t="s">
        <v>54</v>
      </c>
      <c r="B6" s="17"/>
      <c r="C6" s="17"/>
      <c r="D6" s="17"/>
      <c r="E6" s="18"/>
      <c r="F6" s="19"/>
      <c r="H6" s="16" t="s">
        <v>54</v>
      </c>
      <c r="I6" s="17"/>
      <c r="J6" s="17"/>
      <c r="K6" s="17"/>
      <c r="L6" s="18"/>
      <c r="M6" s="19"/>
      <c r="O6" s="16" t="s">
        <v>54</v>
      </c>
      <c r="P6" s="17"/>
      <c r="Q6" s="17"/>
      <c r="R6" s="17"/>
      <c r="S6" s="14"/>
      <c r="T6" s="19"/>
      <c r="V6" s="16" t="s">
        <v>54</v>
      </c>
      <c r="W6" s="17"/>
      <c r="X6" s="17"/>
      <c r="Y6" s="17"/>
      <c r="Z6" s="14"/>
      <c r="AA6" s="19"/>
      <c r="AC6" s="16" t="s">
        <v>54</v>
      </c>
      <c r="AD6" s="17"/>
      <c r="AE6" s="17"/>
      <c r="AF6" s="17"/>
      <c r="AG6" s="14"/>
      <c r="AH6" s="19"/>
      <c r="AJ6" s="16" t="s">
        <v>54</v>
      </c>
      <c r="AK6" s="17"/>
      <c r="AL6" s="17"/>
      <c r="AM6" s="17"/>
      <c r="AN6" s="14"/>
      <c r="AO6" s="19"/>
      <c r="AQ6" s="16" t="s">
        <v>54</v>
      </c>
      <c r="AR6" s="17">
        <v>34</v>
      </c>
      <c r="AS6" s="17">
        <v>406</v>
      </c>
      <c r="AT6" s="17">
        <v>553</v>
      </c>
      <c r="AU6" s="14">
        <f>AS6/AT6</f>
        <v>0.73417721518987344</v>
      </c>
      <c r="AV6" s="19">
        <v>12</v>
      </c>
      <c r="AX6" s="16" t="s">
        <v>54</v>
      </c>
      <c r="AY6" s="17"/>
      <c r="AZ6" s="17"/>
      <c r="BA6" s="17"/>
      <c r="BB6" s="15"/>
      <c r="BC6" s="19"/>
      <c r="BE6" s="16" t="s">
        <v>54</v>
      </c>
      <c r="BF6" s="17"/>
      <c r="BG6" s="17"/>
      <c r="BH6" s="17"/>
      <c r="BI6" s="14"/>
      <c r="BJ6" s="19"/>
      <c r="BL6" s="16" t="s">
        <v>54</v>
      </c>
      <c r="BM6" s="17"/>
      <c r="BN6" s="17"/>
      <c r="BO6" s="17"/>
      <c r="BP6" s="14"/>
      <c r="BQ6" s="19"/>
      <c r="BS6" s="16" t="s">
        <v>54</v>
      </c>
      <c r="BT6" s="17"/>
      <c r="BU6" s="17"/>
      <c r="BV6" s="17"/>
      <c r="BW6" s="14"/>
      <c r="BX6" s="19"/>
      <c r="BZ6" s="16" t="s">
        <v>54</v>
      </c>
      <c r="CA6" s="17"/>
      <c r="CB6" s="17"/>
      <c r="CC6" s="17"/>
      <c r="CD6" s="14"/>
      <c r="CE6" s="19"/>
      <c r="CG6" s="16" t="s">
        <v>54</v>
      </c>
      <c r="CH6" s="17"/>
      <c r="CI6" s="17"/>
      <c r="CJ6" s="17"/>
      <c r="CK6" s="14"/>
      <c r="CL6" s="19"/>
      <c r="CN6" s="16" t="s">
        <v>54</v>
      </c>
      <c r="CO6" s="17"/>
      <c r="CP6" s="17"/>
      <c r="CQ6" s="17"/>
      <c r="CR6" s="14"/>
      <c r="CS6" s="19"/>
      <c r="CU6" s="16" t="s">
        <v>54</v>
      </c>
      <c r="CV6" s="17"/>
      <c r="CW6" s="17"/>
      <c r="CX6" s="17"/>
      <c r="CY6" s="14"/>
      <c r="CZ6" s="19"/>
      <c r="DB6" s="16" t="s">
        <v>54</v>
      </c>
      <c r="DC6" s="17"/>
      <c r="DD6" s="17"/>
      <c r="DE6" s="17"/>
      <c r="DF6" s="14"/>
      <c r="DG6" s="19"/>
      <c r="DI6" s="16" t="s">
        <v>54</v>
      </c>
      <c r="DJ6" s="17"/>
      <c r="DK6" s="17"/>
      <c r="DL6" s="17"/>
      <c r="DM6" s="14"/>
      <c r="DN6" s="19"/>
      <c r="DQ6" s="16" t="s">
        <v>54</v>
      </c>
      <c r="DR6" s="17"/>
      <c r="DS6" s="17"/>
      <c r="DT6" s="17"/>
      <c r="DU6" s="14"/>
      <c r="DV6" s="19"/>
      <c r="DX6" s="16" t="s">
        <v>54</v>
      </c>
      <c r="DY6" s="17"/>
      <c r="DZ6" s="17"/>
      <c r="EA6" s="17"/>
      <c r="EB6" s="14"/>
      <c r="EC6" s="19"/>
      <c r="EE6" s="16" t="s">
        <v>54</v>
      </c>
      <c r="EF6" s="17"/>
      <c r="EG6" s="17"/>
      <c r="EH6" s="17"/>
      <c r="EI6" s="14"/>
      <c r="EJ6" s="19"/>
      <c r="EL6" s="16" t="s">
        <v>54</v>
      </c>
      <c r="EM6" s="17"/>
      <c r="EN6" s="17"/>
      <c r="EO6" s="17"/>
      <c r="EP6" s="14"/>
      <c r="EQ6" s="19"/>
      <c r="ES6" s="16" t="s">
        <v>54</v>
      </c>
      <c r="ET6" s="17"/>
      <c r="EU6" s="17"/>
      <c r="EV6" s="17"/>
      <c r="EW6" s="14"/>
      <c r="EX6" s="19"/>
      <c r="EZ6" s="16" t="s">
        <v>54</v>
      </c>
      <c r="FA6" s="17"/>
      <c r="FB6" s="17"/>
      <c r="FC6" s="17"/>
      <c r="FD6" s="14"/>
      <c r="FE6" s="19"/>
      <c r="FG6" s="16" t="s">
        <v>54</v>
      </c>
      <c r="FH6" s="17"/>
      <c r="FI6" s="17"/>
      <c r="FJ6" s="17"/>
      <c r="FK6" s="14"/>
      <c r="FL6" s="19"/>
    </row>
    <row r="7" spans="1:168" ht="20.100000000000001" customHeight="1" thickBot="1" x14ac:dyDescent="0.3">
      <c r="A7" s="24" t="s">
        <v>55</v>
      </c>
      <c r="B7" s="25"/>
      <c r="C7" s="25"/>
      <c r="D7" s="25"/>
      <c r="E7" s="18"/>
      <c r="F7" s="26"/>
      <c r="H7" s="24" t="s">
        <v>55</v>
      </c>
      <c r="I7" s="25">
        <v>28</v>
      </c>
      <c r="J7" s="25">
        <v>267</v>
      </c>
      <c r="K7" s="25">
        <v>389</v>
      </c>
      <c r="L7" s="18">
        <f t="shared" ref="L7" si="1">J7/K7</f>
        <v>0.68637532133676094</v>
      </c>
      <c r="M7" s="26">
        <v>13</v>
      </c>
      <c r="O7" s="24" t="s">
        <v>55</v>
      </c>
      <c r="P7" s="25"/>
      <c r="Q7" s="25"/>
      <c r="R7" s="25"/>
      <c r="S7" s="27"/>
      <c r="T7" s="26"/>
      <c r="V7" s="24" t="s">
        <v>55</v>
      </c>
      <c r="W7" s="25"/>
      <c r="X7" s="25"/>
      <c r="Y7" s="25"/>
      <c r="Z7" s="27"/>
      <c r="AA7" s="26"/>
      <c r="AC7" s="24" t="s">
        <v>55</v>
      </c>
      <c r="AD7" s="25"/>
      <c r="AE7" s="25"/>
      <c r="AF7" s="25"/>
      <c r="AG7" s="27"/>
      <c r="AH7" s="26"/>
      <c r="AJ7" s="24" t="s">
        <v>55</v>
      </c>
      <c r="AK7" s="25"/>
      <c r="AL7" s="25"/>
      <c r="AM7" s="25"/>
      <c r="AN7" s="27"/>
      <c r="AO7" s="26"/>
      <c r="AQ7" s="24" t="s">
        <v>55</v>
      </c>
      <c r="AR7" s="25"/>
      <c r="AS7" s="25"/>
      <c r="AT7" s="25"/>
      <c r="AU7" s="27"/>
      <c r="AV7" s="26"/>
      <c r="AX7" s="24" t="s">
        <v>55</v>
      </c>
      <c r="AY7" s="25"/>
      <c r="AZ7" s="25"/>
      <c r="BA7" s="25"/>
      <c r="BB7" s="28"/>
      <c r="BC7" s="26"/>
      <c r="BE7" s="24" t="s">
        <v>55</v>
      </c>
      <c r="BF7" s="25"/>
      <c r="BG7" s="25"/>
      <c r="BH7" s="25"/>
      <c r="BI7" s="27"/>
      <c r="BJ7" s="26"/>
      <c r="BL7" s="24" t="s">
        <v>55</v>
      </c>
      <c r="BM7" s="25"/>
      <c r="BN7" s="25"/>
      <c r="BO7" s="25"/>
      <c r="BP7" s="27"/>
      <c r="BQ7" s="26"/>
      <c r="BS7" s="24" t="s">
        <v>55</v>
      </c>
      <c r="BT7" s="25"/>
      <c r="BU7" s="25"/>
      <c r="BV7" s="25"/>
      <c r="BW7" s="27"/>
      <c r="BX7" s="26"/>
      <c r="BZ7" s="24" t="s">
        <v>55</v>
      </c>
      <c r="CA7" s="25"/>
      <c r="CB7" s="25"/>
      <c r="CC7" s="25"/>
      <c r="CD7" s="27"/>
      <c r="CE7" s="26"/>
      <c r="CG7" s="24" t="s">
        <v>55</v>
      </c>
      <c r="CH7" s="25"/>
      <c r="CI7" s="25"/>
      <c r="CJ7" s="25"/>
      <c r="CK7" s="27"/>
      <c r="CL7" s="26"/>
      <c r="CN7" s="24" t="s">
        <v>55</v>
      </c>
      <c r="CO7" s="25"/>
      <c r="CP7" s="25"/>
      <c r="CQ7" s="25"/>
      <c r="CR7" s="27"/>
      <c r="CS7" s="26"/>
      <c r="CU7" s="24" t="s">
        <v>55</v>
      </c>
      <c r="CV7" s="25"/>
      <c r="CW7" s="25"/>
      <c r="CX7" s="25"/>
      <c r="CY7" s="27"/>
      <c r="CZ7" s="26"/>
      <c r="DB7" s="24" t="s">
        <v>55</v>
      </c>
      <c r="DC7" s="25"/>
      <c r="DD7" s="25"/>
      <c r="DE7" s="25"/>
      <c r="DF7" s="27"/>
      <c r="DG7" s="26"/>
      <c r="DI7" s="24" t="s">
        <v>55</v>
      </c>
      <c r="DJ7" s="25"/>
      <c r="DK7" s="25"/>
      <c r="DL7" s="25"/>
      <c r="DM7" s="27"/>
      <c r="DN7" s="26"/>
      <c r="DQ7" s="24" t="s">
        <v>55</v>
      </c>
      <c r="DR7" s="25"/>
      <c r="DS7" s="25"/>
      <c r="DT7" s="25"/>
      <c r="DU7" s="27"/>
      <c r="DV7" s="26"/>
      <c r="DX7" s="24" t="s">
        <v>55</v>
      </c>
      <c r="DY7" s="25"/>
      <c r="DZ7" s="25"/>
      <c r="EA7" s="25"/>
      <c r="EB7" s="27"/>
      <c r="EC7" s="26"/>
      <c r="EE7" s="24" t="s">
        <v>55</v>
      </c>
      <c r="EF7" s="25"/>
      <c r="EG7" s="25"/>
      <c r="EH7" s="25"/>
      <c r="EI7" s="27"/>
      <c r="EJ7" s="26"/>
      <c r="EL7" s="24" t="s">
        <v>55</v>
      </c>
      <c r="EM7" s="25"/>
      <c r="EN7" s="25"/>
      <c r="EO7" s="25"/>
      <c r="EP7" s="27"/>
      <c r="EQ7" s="26"/>
      <c r="ES7" s="24" t="s">
        <v>55</v>
      </c>
      <c r="ET7" s="25"/>
      <c r="EU7" s="25"/>
      <c r="EV7" s="25"/>
      <c r="EW7" s="27"/>
      <c r="EX7" s="26"/>
      <c r="EZ7" s="24" t="s">
        <v>55</v>
      </c>
      <c r="FA7" s="25"/>
      <c r="FB7" s="25"/>
      <c r="FC7" s="25"/>
      <c r="FD7" s="27"/>
      <c r="FE7" s="26"/>
      <c r="FG7" s="24" t="s">
        <v>55</v>
      </c>
      <c r="FH7" s="25"/>
      <c r="FI7" s="25"/>
      <c r="FJ7" s="25"/>
      <c r="FK7" s="27"/>
      <c r="FL7" s="26"/>
    </row>
    <row r="8" spans="1:168" ht="20.100000000000001" customHeight="1" thickTop="1" thickBot="1" x14ac:dyDescent="0.35">
      <c r="A8" s="29" t="s">
        <v>56</v>
      </c>
      <c r="B8" s="30">
        <v>13</v>
      </c>
      <c r="C8" s="31">
        <f>SUM(C3:C7)</f>
        <v>692</v>
      </c>
      <c r="D8" s="31">
        <f>SUM(D3:D7)</f>
        <v>864</v>
      </c>
      <c r="E8" s="32">
        <f>C8/D8</f>
        <v>0.80092592592592593</v>
      </c>
      <c r="F8" s="33">
        <f>SUM(F3:F7)</f>
        <v>22</v>
      </c>
      <c r="H8" s="29" t="s">
        <v>56</v>
      </c>
      <c r="I8" s="30">
        <v>13</v>
      </c>
      <c r="J8" s="31">
        <f>SUM(J3:J7)</f>
        <v>995</v>
      </c>
      <c r="K8" s="31">
        <f>SUM(K3:K7)</f>
        <v>1333</v>
      </c>
      <c r="L8" s="32">
        <f>J8/K8</f>
        <v>0.74643660915228804</v>
      </c>
      <c r="M8" s="33">
        <f>SUM(M3:M7)</f>
        <v>41</v>
      </c>
      <c r="O8" s="29" t="s">
        <v>56</v>
      </c>
      <c r="P8" s="30">
        <v>8</v>
      </c>
      <c r="Q8" s="31">
        <f>SUM(Q3:Q7)</f>
        <v>661</v>
      </c>
      <c r="R8" s="31">
        <f>SUM(R3:R7)</f>
        <v>1566</v>
      </c>
      <c r="S8" s="32">
        <f>Q8/R8</f>
        <v>0.42209450830140488</v>
      </c>
      <c r="T8" s="33">
        <f>SUM(T3:T7)</f>
        <v>34</v>
      </c>
      <c r="V8" s="29" t="s">
        <v>56</v>
      </c>
      <c r="W8" s="30">
        <v>11</v>
      </c>
      <c r="X8" s="31">
        <f>SUM(X3:X7)</f>
        <v>656</v>
      </c>
      <c r="Y8" s="31">
        <f>SUM(Y3:Y7)</f>
        <v>1063</v>
      </c>
      <c r="Z8" s="32">
        <f>X8/Y8</f>
        <v>0.6171213546566322</v>
      </c>
      <c r="AA8" s="33">
        <f>SUM(AA3:AA7)</f>
        <v>26</v>
      </c>
      <c r="AC8" s="29" t="s">
        <v>56</v>
      </c>
      <c r="AD8" s="30">
        <v>15</v>
      </c>
      <c r="AE8" s="31">
        <f>SUM(AE3:AE7)</f>
        <v>1148</v>
      </c>
      <c r="AF8" s="31">
        <f>SUM(AF3:AF7)</f>
        <v>1274</v>
      </c>
      <c r="AG8" s="32">
        <f>AE8/AF8</f>
        <v>0.90109890109890112</v>
      </c>
      <c r="AH8" s="33">
        <f>SUM(AH3:AH7)</f>
        <v>34</v>
      </c>
      <c r="AJ8" s="29" t="s">
        <v>56</v>
      </c>
      <c r="AK8" s="30">
        <v>14</v>
      </c>
      <c r="AL8" s="31">
        <f>SUM(AL3:AL7)</f>
        <v>339</v>
      </c>
      <c r="AM8" s="31">
        <f>SUM(AM3:AM7)</f>
        <v>406</v>
      </c>
      <c r="AN8" s="32">
        <f>AL8/AM8</f>
        <v>0.83497536945812811</v>
      </c>
      <c r="AO8" s="33">
        <f>SUM(AO3:AO7)</f>
        <v>11</v>
      </c>
      <c r="AQ8" s="29" t="s">
        <v>56</v>
      </c>
      <c r="AR8" s="30">
        <v>13</v>
      </c>
      <c r="AS8" s="31">
        <f>SUM(AS3:AS7)</f>
        <v>858</v>
      </c>
      <c r="AT8" s="31">
        <f>SUM(AT3:AT7)</f>
        <v>1134</v>
      </c>
      <c r="AU8" s="32">
        <f>AS8/AT8</f>
        <v>0.75661375661375663</v>
      </c>
      <c r="AV8" s="33">
        <f>SUM(AV3:AV7)</f>
        <v>28</v>
      </c>
      <c r="AX8" s="29" t="s">
        <v>56</v>
      </c>
      <c r="AY8" s="30">
        <v>21</v>
      </c>
      <c r="AZ8" s="31">
        <f>SUM(AZ3:AZ7)</f>
        <v>532</v>
      </c>
      <c r="BA8" s="31">
        <f>SUM(BA3:BA7)</f>
        <v>403</v>
      </c>
      <c r="BB8" s="34">
        <f>AZ8/BA8</f>
        <v>1.3200992555831266</v>
      </c>
      <c r="BC8" s="33">
        <f>SUM(BC3:BC7)</f>
        <v>13</v>
      </c>
      <c r="BE8" s="29" t="s">
        <v>56</v>
      </c>
      <c r="BF8" s="30">
        <v>14</v>
      </c>
      <c r="BG8" s="31">
        <f>SUM(BG3:BG7)</f>
        <v>82</v>
      </c>
      <c r="BH8" s="31">
        <f>SUM(BH3:BH7)</f>
        <v>96</v>
      </c>
      <c r="BI8" s="32">
        <f>BG8/BH8</f>
        <v>0.85416666666666663</v>
      </c>
      <c r="BJ8" s="33">
        <f>SUM(BJ3:BJ7)</f>
        <v>3</v>
      </c>
      <c r="BL8" s="29" t="s">
        <v>56</v>
      </c>
      <c r="BM8" s="30">
        <v>16</v>
      </c>
      <c r="BN8" s="31">
        <f>SUM(BN3:BN7)</f>
        <v>1302</v>
      </c>
      <c r="BO8" s="31">
        <f>SUM(BO3:BO7)</f>
        <v>1331</v>
      </c>
      <c r="BP8" s="32">
        <f>BN8/BO8</f>
        <v>0.9782118707738543</v>
      </c>
      <c r="BQ8" s="33">
        <f>SUM(BQ3:BQ7)</f>
        <v>36</v>
      </c>
      <c r="BS8" s="29" t="s">
        <v>56</v>
      </c>
      <c r="BT8" s="30">
        <v>12</v>
      </c>
      <c r="BU8" s="31">
        <f>SUM(BU3:BU7)</f>
        <v>707</v>
      </c>
      <c r="BV8" s="31">
        <f>SUM(BV3:BV7)</f>
        <v>1004</v>
      </c>
      <c r="BW8" s="32">
        <f>BU8/BV8</f>
        <v>0.70418326693227096</v>
      </c>
      <c r="BX8" s="33">
        <f>SUM(BX3:BX7)</f>
        <v>24</v>
      </c>
      <c r="BZ8" s="29" t="s">
        <v>56</v>
      </c>
      <c r="CA8" s="30">
        <v>10</v>
      </c>
      <c r="CB8" s="31">
        <f>SUM(CB3:CB7)</f>
        <v>413</v>
      </c>
      <c r="CC8" s="31">
        <f>SUM(CC3:CC7)</f>
        <v>759</v>
      </c>
      <c r="CD8" s="32">
        <f>CB8/CC8</f>
        <v>0.54413702239789197</v>
      </c>
      <c r="CE8" s="33">
        <f>SUM(CE3:CE7)</f>
        <v>18</v>
      </c>
      <c r="CG8" s="29" t="s">
        <v>56</v>
      </c>
      <c r="CH8" s="30">
        <v>10</v>
      </c>
      <c r="CI8" s="31">
        <f>SUM(CI3:CI7)</f>
        <v>567</v>
      </c>
      <c r="CJ8" s="31">
        <f>SUM(CJ3:CJ7)</f>
        <v>1042</v>
      </c>
      <c r="CK8" s="32">
        <f>CI8/CJ8</f>
        <v>0.54414587332053743</v>
      </c>
      <c r="CL8" s="33">
        <f>SUM(CL3:CL7)</f>
        <v>25</v>
      </c>
      <c r="CN8" s="29" t="s">
        <v>56</v>
      </c>
      <c r="CO8" s="30">
        <v>10</v>
      </c>
      <c r="CP8" s="31">
        <f>SUM(CP3:CP7)</f>
        <v>642</v>
      </c>
      <c r="CQ8" s="31">
        <f>SUM(CQ3:CQ7)</f>
        <v>1210</v>
      </c>
      <c r="CR8" s="32">
        <f>CP8/CQ8</f>
        <v>0.53057851239669418</v>
      </c>
      <c r="CS8" s="33">
        <f>SUM(CS3:CS7)</f>
        <v>31</v>
      </c>
      <c r="CU8" s="29" t="s">
        <v>56</v>
      </c>
      <c r="CV8" s="30">
        <v>7</v>
      </c>
      <c r="CW8" s="31">
        <f>SUM(CW3:CW7)</f>
        <v>276</v>
      </c>
      <c r="CX8" s="31">
        <f>SUM(CX3:CX7)</f>
        <v>770</v>
      </c>
      <c r="CY8" s="32">
        <f>CW8/CX8</f>
        <v>0.35844155844155845</v>
      </c>
      <c r="CZ8" s="33">
        <f>SUM(CZ3:CZ7)</f>
        <v>17</v>
      </c>
      <c r="DB8" s="29" t="s">
        <v>56</v>
      </c>
      <c r="DC8" s="30">
        <v>14</v>
      </c>
      <c r="DD8" s="31">
        <f>SUM(DD3:DD7)</f>
        <v>1789</v>
      </c>
      <c r="DE8" s="31">
        <f>SUM(DE3:DE7)</f>
        <v>2054</v>
      </c>
      <c r="DF8" s="32">
        <f>DD8/DE8</f>
        <v>0.87098344693281404</v>
      </c>
      <c r="DG8" s="33">
        <f>SUM(DG3:DG7)</f>
        <v>56</v>
      </c>
      <c r="DI8" s="29" t="s">
        <v>56</v>
      </c>
      <c r="DJ8" s="30">
        <v>10</v>
      </c>
      <c r="DK8" s="31">
        <f>SUM(DK3:DK7)</f>
        <v>899</v>
      </c>
      <c r="DL8" s="31">
        <f>SUM(DL3:DL7)</f>
        <v>1606</v>
      </c>
      <c r="DM8" s="32">
        <f>DK8/DL8</f>
        <v>0.55977584059775842</v>
      </c>
      <c r="DN8" s="33">
        <f>SUM(DN3:DN7)</f>
        <v>39</v>
      </c>
      <c r="DQ8" s="29" t="s">
        <v>56</v>
      </c>
      <c r="DR8" s="30">
        <v>8</v>
      </c>
      <c r="DS8" s="31">
        <f>SUM(DS3:DS7)</f>
        <v>104</v>
      </c>
      <c r="DT8" s="31">
        <f>SUM(DT3:DT7)</f>
        <v>253</v>
      </c>
      <c r="DU8" s="32">
        <f>DS8/DT8</f>
        <v>0.41106719367588934</v>
      </c>
      <c r="DV8" s="33">
        <f>SUM(DV3:DV7)</f>
        <v>6</v>
      </c>
      <c r="DX8" s="29" t="s">
        <v>56</v>
      </c>
      <c r="DY8" s="30">
        <v>11</v>
      </c>
      <c r="DZ8" s="31">
        <f>SUM(DZ3:DZ7)</f>
        <v>706</v>
      </c>
      <c r="EA8" s="31">
        <f>SUM(EA3:EA7)</f>
        <v>1180</v>
      </c>
      <c r="EB8" s="32">
        <f>DZ8/EA8</f>
        <v>0.59830508474576272</v>
      </c>
      <c r="EC8" s="33">
        <f>SUM(EC3:EC7)</f>
        <v>29</v>
      </c>
      <c r="EE8" s="29" t="s">
        <v>56</v>
      </c>
      <c r="EF8" s="30">
        <v>10</v>
      </c>
      <c r="EG8" s="31">
        <f>SUM(EG3:EG7)</f>
        <v>422</v>
      </c>
      <c r="EH8" s="31">
        <f>SUM(EH3:EH7)</f>
        <v>738</v>
      </c>
      <c r="EI8" s="32">
        <f>EG8/EH8</f>
        <v>0.57181571815718157</v>
      </c>
      <c r="EJ8" s="33">
        <f>SUM(EJ3:EJ7)</f>
        <v>18</v>
      </c>
      <c r="EL8" s="29" t="s">
        <v>56</v>
      </c>
      <c r="EM8" s="30">
        <v>6</v>
      </c>
      <c r="EN8" s="31">
        <f>SUM(EN3:EN7)</f>
        <v>101</v>
      </c>
      <c r="EO8" s="31">
        <f>SUM(EO3:EO7)</f>
        <v>424</v>
      </c>
      <c r="EP8" s="32">
        <f>EN8/EO8</f>
        <v>0.23820754716981132</v>
      </c>
      <c r="EQ8" s="33">
        <f>SUM(EQ3:EQ7)</f>
        <v>9</v>
      </c>
      <c r="ES8" s="29" t="s">
        <v>56</v>
      </c>
      <c r="ET8" s="30">
        <v>9</v>
      </c>
      <c r="EU8" s="31">
        <f>SUM(EU3:EU7)</f>
        <v>642</v>
      </c>
      <c r="EV8" s="31">
        <f>SUM(EV3:EV7)</f>
        <v>1326</v>
      </c>
      <c r="EW8" s="32">
        <f>EU8/EV8</f>
        <v>0.48416289592760181</v>
      </c>
      <c r="EX8" s="33">
        <f>SUM(EX3:EX7)</f>
        <v>31</v>
      </c>
      <c r="EZ8" s="29" t="s">
        <v>56</v>
      </c>
      <c r="FA8" s="30">
        <v>7</v>
      </c>
      <c r="FB8" s="31">
        <f>SUM(FB3:FB7)</f>
        <v>94</v>
      </c>
      <c r="FC8" s="31">
        <f>SUM(FC3:FC7)</f>
        <v>253</v>
      </c>
      <c r="FD8" s="32">
        <f>FB8/FC8</f>
        <v>0.3715415019762846</v>
      </c>
      <c r="FE8" s="33">
        <f>SUM(FE3:FE7)</f>
        <v>6</v>
      </c>
      <c r="FG8" s="29" t="s">
        <v>56</v>
      </c>
      <c r="FH8" s="30">
        <v>8</v>
      </c>
      <c r="FI8" s="31">
        <f>SUM(FI3:FI7)</f>
        <v>366</v>
      </c>
      <c r="FJ8" s="31">
        <f>SUM(FJ3:FJ7)</f>
        <v>895</v>
      </c>
      <c r="FK8" s="32">
        <f>FI8/FJ8</f>
        <v>0.40893854748603353</v>
      </c>
      <c r="FL8" s="33">
        <f>SUM(FL3:FL7)</f>
        <v>20</v>
      </c>
    </row>
    <row r="9" spans="1:168" ht="20.100000000000001" customHeight="1" thickTop="1" thickBot="1" x14ac:dyDescent="0.3"/>
    <row r="10" spans="1:168" ht="20.100000000000001" customHeight="1" thickTop="1" thickBot="1" x14ac:dyDescent="0.35">
      <c r="A10" s="1" t="s">
        <v>57</v>
      </c>
      <c r="B10" s="2" t="s">
        <v>24</v>
      </c>
      <c r="C10" s="2" t="s">
        <v>25</v>
      </c>
      <c r="D10" s="2" t="s">
        <v>26</v>
      </c>
      <c r="E10" s="2" t="s">
        <v>27</v>
      </c>
      <c r="F10" s="3" t="s">
        <v>28</v>
      </c>
      <c r="H10" s="1" t="s">
        <v>58</v>
      </c>
      <c r="I10" s="2" t="s">
        <v>24</v>
      </c>
      <c r="J10" s="2" t="s">
        <v>25</v>
      </c>
      <c r="K10" s="2" t="s">
        <v>26</v>
      </c>
      <c r="L10" s="2" t="s">
        <v>27</v>
      </c>
      <c r="M10" s="3" t="s">
        <v>28</v>
      </c>
      <c r="O10" s="1" t="s">
        <v>59</v>
      </c>
      <c r="P10" s="2" t="s">
        <v>24</v>
      </c>
      <c r="Q10" s="2" t="s">
        <v>25</v>
      </c>
      <c r="R10" s="2" t="s">
        <v>26</v>
      </c>
      <c r="S10" s="2" t="s">
        <v>27</v>
      </c>
      <c r="T10" s="3" t="s">
        <v>28</v>
      </c>
      <c r="V10" s="1" t="s">
        <v>60</v>
      </c>
      <c r="W10" s="2" t="s">
        <v>24</v>
      </c>
      <c r="X10" s="2" t="s">
        <v>25</v>
      </c>
      <c r="Y10" s="2" t="s">
        <v>26</v>
      </c>
      <c r="Z10" s="2" t="s">
        <v>27</v>
      </c>
      <c r="AA10" s="3" t="s">
        <v>28</v>
      </c>
      <c r="AC10" s="1" t="s">
        <v>61</v>
      </c>
      <c r="AD10" s="2" t="s">
        <v>24</v>
      </c>
      <c r="AE10" s="2" t="s">
        <v>25</v>
      </c>
      <c r="AF10" s="2" t="s">
        <v>26</v>
      </c>
      <c r="AG10" s="2" t="s">
        <v>27</v>
      </c>
      <c r="AH10" s="3" t="s">
        <v>28</v>
      </c>
      <c r="AJ10" s="1" t="s">
        <v>62</v>
      </c>
      <c r="AK10" s="2" t="s">
        <v>24</v>
      </c>
      <c r="AL10" s="2" t="s">
        <v>25</v>
      </c>
      <c r="AM10" s="2" t="s">
        <v>26</v>
      </c>
      <c r="AN10" s="2" t="s">
        <v>27</v>
      </c>
      <c r="AO10" s="3" t="s">
        <v>28</v>
      </c>
      <c r="AQ10" s="1" t="s">
        <v>63</v>
      </c>
      <c r="AR10" s="2" t="s">
        <v>24</v>
      </c>
      <c r="AS10" s="2" t="s">
        <v>25</v>
      </c>
      <c r="AT10" s="2" t="s">
        <v>26</v>
      </c>
      <c r="AU10" s="2" t="s">
        <v>27</v>
      </c>
      <c r="AV10" s="3" t="s">
        <v>28</v>
      </c>
      <c r="AX10" s="1" t="s">
        <v>64</v>
      </c>
      <c r="AY10" s="2" t="s">
        <v>24</v>
      </c>
      <c r="AZ10" s="2" t="s">
        <v>25</v>
      </c>
      <c r="BA10" s="2" t="s">
        <v>26</v>
      </c>
      <c r="BB10" s="2" t="s">
        <v>27</v>
      </c>
      <c r="BC10" s="3" t="s">
        <v>28</v>
      </c>
      <c r="BE10" s="1" t="s">
        <v>65</v>
      </c>
      <c r="BF10" s="2" t="s">
        <v>24</v>
      </c>
      <c r="BG10" s="2" t="s">
        <v>25</v>
      </c>
      <c r="BH10" s="2" t="s">
        <v>26</v>
      </c>
      <c r="BI10" s="2" t="s">
        <v>27</v>
      </c>
      <c r="BJ10" s="3" t="s">
        <v>28</v>
      </c>
      <c r="BL10" s="1" t="s">
        <v>66</v>
      </c>
      <c r="BM10" s="2" t="s">
        <v>24</v>
      </c>
      <c r="BN10" s="2" t="s">
        <v>25</v>
      </c>
      <c r="BO10" s="2" t="s">
        <v>26</v>
      </c>
      <c r="BP10" s="2" t="s">
        <v>27</v>
      </c>
      <c r="BQ10" s="3" t="s">
        <v>28</v>
      </c>
      <c r="BS10" s="1" t="s">
        <v>67</v>
      </c>
      <c r="BT10" s="2" t="s">
        <v>24</v>
      </c>
      <c r="BU10" s="2" t="s">
        <v>25</v>
      </c>
      <c r="BV10" s="2" t="s">
        <v>26</v>
      </c>
      <c r="BW10" s="2" t="s">
        <v>27</v>
      </c>
      <c r="BX10" s="3" t="s">
        <v>28</v>
      </c>
      <c r="BZ10" s="1" t="s">
        <v>68</v>
      </c>
      <c r="CA10" s="2" t="s">
        <v>24</v>
      </c>
      <c r="CB10" s="2" t="s">
        <v>25</v>
      </c>
      <c r="CC10" s="2" t="s">
        <v>26</v>
      </c>
      <c r="CD10" s="2" t="s">
        <v>27</v>
      </c>
      <c r="CE10" s="3" t="s">
        <v>28</v>
      </c>
      <c r="CG10" s="1" t="s">
        <v>69</v>
      </c>
      <c r="CH10" s="2" t="s">
        <v>24</v>
      </c>
      <c r="CI10" s="2" t="s">
        <v>25</v>
      </c>
      <c r="CJ10" s="2" t="s">
        <v>26</v>
      </c>
      <c r="CK10" s="2" t="s">
        <v>27</v>
      </c>
      <c r="CL10" s="3" t="s">
        <v>28</v>
      </c>
      <c r="CN10" s="1" t="s">
        <v>70</v>
      </c>
      <c r="CO10" s="2" t="s">
        <v>24</v>
      </c>
      <c r="CP10" s="2" t="s">
        <v>25</v>
      </c>
      <c r="CQ10" s="2" t="s">
        <v>26</v>
      </c>
      <c r="CR10" s="2" t="s">
        <v>27</v>
      </c>
      <c r="CS10" s="3" t="s">
        <v>28</v>
      </c>
      <c r="CU10" s="1" t="s">
        <v>71</v>
      </c>
      <c r="CV10" s="2" t="s">
        <v>24</v>
      </c>
      <c r="CW10" s="2" t="s">
        <v>25</v>
      </c>
      <c r="CX10" s="2" t="s">
        <v>26</v>
      </c>
      <c r="CY10" s="2" t="s">
        <v>27</v>
      </c>
      <c r="CZ10" s="3" t="s">
        <v>28</v>
      </c>
      <c r="DB10" s="1" t="s">
        <v>72</v>
      </c>
      <c r="DC10" s="2" t="s">
        <v>24</v>
      </c>
      <c r="DD10" s="2" t="s">
        <v>25</v>
      </c>
      <c r="DE10" s="2" t="s">
        <v>26</v>
      </c>
      <c r="DF10" s="2" t="s">
        <v>27</v>
      </c>
      <c r="DG10" s="3" t="s">
        <v>28</v>
      </c>
      <c r="DI10" s="1" t="s">
        <v>73</v>
      </c>
      <c r="DJ10" s="2" t="s">
        <v>24</v>
      </c>
      <c r="DK10" s="2" t="s">
        <v>25</v>
      </c>
      <c r="DL10" s="2" t="s">
        <v>26</v>
      </c>
      <c r="DM10" s="2" t="s">
        <v>27</v>
      </c>
      <c r="DN10" s="3" t="s">
        <v>28</v>
      </c>
      <c r="DQ10" s="1" t="s">
        <v>74</v>
      </c>
      <c r="DR10" s="2" t="s">
        <v>24</v>
      </c>
      <c r="DS10" s="2" t="s">
        <v>25</v>
      </c>
      <c r="DT10" s="2" t="s">
        <v>26</v>
      </c>
      <c r="DU10" s="2" t="s">
        <v>27</v>
      </c>
      <c r="DV10" s="3" t="s">
        <v>28</v>
      </c>
      <c r="DX10" s="1" t="s">
        <v>75</v>
      </c>
      <c r="DY10" s="2" t="s">
        <v>24</v>
      </c>
      <c r="DZ10" s="2" t="s">
        <v>25</v>
      </c>
      <c r="EA10" s="2" t="s">
        <v>26</v>
      </c>
      <c r="EB10" s="2" t="s">
        <v>27</v>
      </c>
      <c r="EC10" s="3" t="s">
        <v>28</v>
      </c>
      <c r="EE10" s="1" t="s">
        <v>76</v>
      </c>
      <c r="EF10" s="2" t="s">
        <v>24</v>
      </c>
      <c r="EG10" s="2" t="s">
        <v>25</v>
      </c>
      <c r="EH10" s="2" t="s">
        <v>26</v>
      </c>
      <c r="EI10" s="2" t="s">
        <v>27</v>
      </c>
      <c r="EJ10" s="3" t="s">
        <v>28</v>
      </c>
      <c r="EL10" s="1" t="s">
        <v>77</v>
      </c>
      <c r="EM10" s="2" t="s">
        <v>24</v>
      </c>
      <c r="EN10" s="2" t="s">
        <v>25</v>
      </c>
      <c r="EO10" s="2" t="s">
        <v>26</v>
      </c>
      <c r="EP10" s="2" t="s">
        <v>27</v>
      </c>
      <c r="EQ10" s="3" t="s">
        <v>28</v>
      </c>
      <c r="ES10" s="1" t="s">
        <v>78</v>
      </c>
      <c r="ET10" s="2" t="s">
        <v>24</v>
      </c>
      <c r="EU10" s="2" t="s">
        <v>25</v>
      </c>
      <c r="EV10" s="2" t="s">
        <v>26</v>
      </c>
      <c r="EW10" s="2" t="s">
        <v>27</v>
      </c>
      <c r="EX10" s="3" t="s">
        <v>28</v>
      </c>
      <c r="EZ10" s="1" t="s">
        <v>79</v>
      </c>
      <c r="FA10" s="2" t="s">
        <v>24</v>
      </c>
      <c r="FB10" s="2" t="s">
        <v>25</v>
      </c>
      <c r="FC10" s="2" t="s">
        <v>26</v>
      </c>
      <c r="FD10" s="2" t="s">
        <v>27</v>
      </c>
      <c r="FE10" s="3" t="s">
        <v>28</v>
      </c>
      <c r="FG10" s="1" t="s">
        <v>378</v>
      </c>
      <c r="FH10" s="2" t="s">
        <v>24</v>
      </c>
      <c r="FI10" s="2" t="s">
        <v>25</v>
      </c>
      <c r="FJ10" s="2" t="s">
        <v>26</v>
      </c>
      <c r="FK10" s="2" t="s">
        <v>27</v>
      </c>
      <c r="FL10" s="3" t="s">
        <v>28</v>
      </c>
    </row>
    <row r="11" spans="1:168" ht="20.100000000000001" customHeight="1" thickTop="1" x14ac:dyDescent="0.25">
      <c r="A11" s="5" t="s">
        <v>51</v>
      </c>
      <c r="B11" s="9">
        <v>10</v>
      </c>
      <c r="C11" s="9">
        <v>167</v>
      </c>
      <c r="D11" s="9">
        <v>235</v>
      </c>
      <c r="E11" s="10">
        <f>C11/D11</f>
        <v>0.71063829787234045</v>
      </c>
      <c r="F11" s="11">
        <v>6</v>
      </c>
      <c r="H11" s="5" t="s">
        <v>51</v>
      </c>
      <c r="I11" s="9">
        <v>12</v>
      </c>
      <c r="J11" s="9">
        <v>303</v>
      </c>
      <c r="K11" s="9">
        <v>406</v>
      </c>
      <c r="L11" s="14">
        <f>J11/K11</f>
        <v>0.74630541871921185</v>
      </c>
      <c r="M11" s="11">
        <v>10</v>
      </c>
      <c r="O11" s="5" t="s">
        <v>51</v>
      </c>
      <c r="P11" s="9">
        <v>11</v>
      </c>
      <c r="Q11" s="9">
        <v>359</v>
      </c>
      <c r="R11" s="9">
        <v>466</v>
      </c>
      <c r="S11" s="10">
        <f>Q11/R11</f>
        <v>0.77038626609442062</v>
      </c>
      <c r="T11" s="11">
        <v>13</v>
      </c>
      <c r="V11" s="5" t="s">
        <v>51</v>
      </c>
      <c r="W11" s="9">
        <v>10</v>
      </c>
      <c r="X11" s="9">
        <v>188</v>
      </c>
      <c r="Y11" s="9">
        <v>326</v>
      </c>
      <c r="Z11" s="14">
        <f>X11/Y11</f>
        <v>0.57668711656441718</v>
      </c>
      <c r="AA11" s="11">
        <v>7</v>
      </c>
      <c r="AC11" s="5" t="s">
        <v>51</v>
      </c>
      <c r="AD11" s="9">
        <v>6</v>
      </c>
      <c r="AE11" s="9">
        <v>62</v>
      </c>
      <c r="AF11" s="9">
        <v>178</v>
      </c>
      <c r="AG11" s="14">
        <f>AE11/AF11</f>
        <v>0.34831460674157305</v>
      </c>
      <c r="AH11" s="11">
        <v>4</v>
      </c>
      <c r="AJ11" s="5" t="s">
        <v>51</v>
      </c>
      <c r="AK11" s="9">
        <v>10</v>
      </c>
      <c r="AL11" s="9">
        <v>159</v>
      </c>
      <c r="AM11" s="9">
        <v>240</v>
      </c>
      <c r="AN11" s="10">
        <f>AL11/AM11</f>
        <v>0.66249999999999998</v>
      </c>
      <c r="AO11" s="11">
        <v>6</v>
      </c>
      <c r="AQ11" s="5" t="s">
        <v>51</v>
      </c>
      <c r="AR11" s="9">
        <v>10</v>
      </c>
      <c r="AS11" s="9">
        <v>116</v>
      </c>
      <c r="AT11" s="9">
        <v>182</v>
      </c>
      <c r="AU11" s="14">
        <f>AS11/AT11</f>
        <v>0.63736263736263732</v>
      </c>
      <c r="AV11" s="11">
        <v>5</v>
      </c>
      <c r="AX11" s="5" t="s">
        <v>51</v>
      </c>
      <c r="AY11" s="9">
        <v>12</v>
      </c>
      <c r="AZ11" s="9">
        <v>234</v>
      </c>
      <c r="BA11" s="9">
        <v>314</v>
      </c>
      <c r="BB11" s="12">
        <f>AZ11/BA11</f>
        <v>0.74522292993630568</v>
      </c>
      <c r="BC11" s="35">
        <v>8</v>
      </c>
      <c r="BE11" s="5" t="s">
        <v>51</v>
      </c>
      <c r="BF11" s="9">
        <v>10</v>
      </c>
      <c r="BG11" s="9">
        <v>257</v>
      </c>
      <c r="BH11" s="9">
        <v>367</v>
      </c>
      <c r="BI11" s="10">
        <f>BG11/BH11</f>
        <v>0.70027247956403271</v>
      </c>
      <c r="BJ11" s="11">
        <v>10</v>
      </c>
      <c r="BL11" s="5" t="s">
        <v>51</v>
      </c>
      <c r="BM11" s="9">
        <v>9</v>
      </c>
      <c r="BN11" s="9">
        <v>158</v>
      </c>
      <c r="BO11" s="9">
        <v>278</v>
      </c>
      <c r="BP11" s="10">
        <f>BN11/BO11</f>
        <v>0.56834532374100721</v>
      </c>
      <c r="BQ11" s="11">
        <v>7</v>
      </c>
      <c r="BS11" s="5" t="s">
        <v>51</v>
      </c>
      <c r="BT11" s="9"/>
      <c r="BU11" s="9"/>
      <c r="BV11" s="9"/>
      <c r="BW11" s="14"/>
      <c r="BX11" s="11"/>
      <c r="BZ11" s="5" t="s">
        <v>51</v>
      </c>
      <c r="CA11" s="9">
        <v>9</v>
      </c>
      <c r="CB11" s="9">
        <v>132</v>
      </c>
      <c r="CC11" s="9">
        <v>237</v>
      </c>
      <c r="CD11" s="14">
        <f>CB11/CC11</f>
        <v>0.55696202531645567</v>
      </c>
      <c r="CE11" s="11">
        <v>6</v>
      </c>
      <c r="CG11" s="5" t="s">
        <v>51</v>
      </c>
      <c r="CH11" s="9"/>
      <c r="CI11" s="9"/>
      <c r="CJ11" s="9"/>
      <c r="CK11" s="36"/>
      <c r="CL11" s="11"/>
      <c r="CN11" s="5" t="s">
        <v>51</v>
      </c>
      <c r="CO11" s="9">
        <v>9</v>
      </c>
      <c r="CP11" s="9">
        <v>303</v>
      </c>
      <c r="CQ11" s="9">
        <v>614</v>
      </c>
      <c r="CR11" s="14">
        <f>CP11/CQ11</f>
        <v>0.49348534201954397</v>
      </c>
      <c r="CS11" s="11">
        <v>15</v>
      </c>
      <c r="CU11" s="5" t="s">
        <v>51</v>
      </c>
      <c r="CV11" s="9">
        <v>7</v>
      </c>
      <c r="CW11" s="9">
        <v>178</v>
      </c>
      <c r="CX11" s="9">
        <v>480</v>
      </c>
      <c r="CY11" s="14">
        <f>CW11/CX11</f>
        <v>0.37083333333333335</v>
      </c>
      <c r="CZ11" s="11">
        <v>11</v>
      </c>
      <c r="DB11" s="5" t="s">
        <v>51</v>
      </c>
      <c r="DC11" s="9">
        <v>13</v>
      </c>
      <c r="DD11" s="9">
        <v>408</v>
      </c>
      <c r="DE11" s="9">
        <v>473</v>
      </c>
      <c r="DF11" s="14">
        <f>DD11/DE11</f>
        <v>0.86257928118393234</v>
      </c>
      <c r="DG11" s="11">
        <v>13</v>
      </c>
      <c r="DI11" s="5" t="s">
        <v>51</v>
      </c>
      <c r="DJ11" s="9">
        <v>10</v>
      </c>
      <c r="DK11" s="9">
        <v>164</v>
      </c>
      <c r="DL11" s="9">
        <v>289</v>
      </c>
      <c r="DM11" s="14">
        <f>DK11/DL11</f>
        <v>0.56747404844290661</v>
      </c>
      <c r="DN11" s="11">
        <v>7</v>
      </c>
      <c r="DQ11" s="5" t="s">
        <v>51</v>
      </c>
      <c r="DR11" s="9">
        <v>8</v>
      </c>
      <c r="DS11" s="9">
        <v>155</v>
      </c>
      <c r="DT11" s="9">
        <v>415</v>
      </c>
      <c r="DU11" s="10">
        <f>DS11/DT11</f>
        <v>0.37349397590361444</v>
      </c>
      <c r="DV11" s="11">
        <v>8</v>
      </c>
      <c r="DX11" s="5" t="s">
        <v>51</v>
      </c>
      <c r="DY11" s="9">
        <v>8</v>
      </c>
      <c r="DZ11" s="9">
        <v>218</v>
      </c>
      <c r="EA11" s="9">
        <v>471</v>
      </c>
      <c r="EB11" s="10">
        <f>DZ11/EA11</f>
        <v>0.46284501061571126</v>
      </c>
      <c r="EC11" s="11">
        <v>11</v>
      </c>
      <c r="EE11" s="5" t="s">
        <v>51</v>
      </c>
      <c r="EF11" s="9">
        <v>9</v>
      </c>
      <c r="EG11" s="9">
        <v>155</v>
      </c>
      <c r="EH11" s="9">
        <v>290</v>
      </c>
      <c r="EI11" s="14">
        <f>EG11/EH11</f>
        <v>0.53448275862068961</v>
      </c>
      <c r="EJ11" s="11">
        <v>7</v>
      </c>
      <c r="EL11" s="5" t="s">
        <v>51</v>
      </c>
      <c r="EM11" s="9">
        <v>9</v>
      </c>
      <c r="EN11" s="9">
        <v>164</v>
      </c>
      <c r="EO11" s="9">
        <v>469</v>
      </c>
      <c r="EP11" s="14">
        <f>EN11/EO11</f>
        <v>0.34968017057569295</v>
      </c>
      <c r="EQ11" s="11">
        <v>9</v>
      </c>
      <c r="ES11" s="5" t="s">
        <v>51</v>
      </c>
      <c r="ET11" s="9">
        <v>10</v>
      </c>
      <c r="EU11" s="9">
        <v>322</v>
      </c>
      <c r="EV11" s="9">
        <v>603</v>
      </c>
      <c r="EW11" s="12">
        <f>EU11/EV11</f>
        <v>0.53399668325041461</v>
      </c>
      <c r="EX11" s="11">
        <v>14</v>
      </c>
      <c r="EZ11" s="5" t="s">
        <v>51</v>
      </c>
      <c r="FA11" s="9"/>
      <c r="FB11" s="9"/>
      <c r="FC11" s="9"/>
      <c r="FD11" s="36"/>
      <c r="FE11" s="11"/>
      <c r="FG11" s="5" t="s">
        <v>380</v>
      </c>
      <c r="FH11" s="9">
        <v>12</v>
      </c>
      <c r="FI11" s="9">
        <v>255</v>
      </c>
      <c r="FJ11" s="9">
        <v>408</v>
      </c>
      <c r="FK11" s="14">
        <f>FI11/FJ11</f>
        <v>0.625</v>
      </c>
      <c r="FL11" s="11">
        <v>9</v>
      </c>
    </row>
    <row r="12" spans="1:168" ht="20.100000000000001" customHeight="1" x14ac:dyDescent="0.25">
      <c r="A12" s="16" t="s">
        <v>52</v>
      </c>
      <c r="B12" s="9">
        <v>11</v>
      </c>
      <c r="C12" s="9">
        <v>202</v>
      </c>
      <c r="D12" s="9">
        <v>315</v>
      </c>
      <c r="E12" s="12">
        <f>C12/D12</f>
        <v>0.64126984126984132</v>
      </c>
      <c r="F12" s="11">
        <v>7</v>
      </c>
      <c r="H12" s="16" t="s">
        <v>52</v>
      </c>
      <c r="I12" s="9">
        <v>12</v>
      </c>
      <c r="J12" s="9">
        <v>331</v>
      </c>
      <c r="K12" s="9">
        <v>470</v>
      </c>
      <c r="L12" s="12">
        <f>J12/K12</f>
        <v>0.70425531914893613</v>
      </c>
      <c r="M12" s="11">
        <v>11</v>
      </c>
      <c r="O12" s="16" t="s">
        <v>52</v>
      </c>
      <c r="P12" s="9">
        <v>12</v>
      </c>
      <c r="Q12" s="9">
        <v>436</v>
      </c>
      <c r="R12" s="9">
        <v>596</v>
      </c>
      <c r="S12" s="12">
        <f>Q12/R12</f>
        <v>0.73154362416107388</v>
      </c>
      <c r="T12" s="11">
        <v>15</v>
      </c>
      <c r="V12" s="16" t="s">
        <v>52</v>
      </c>
      <c r="W12" s="9">
        <v>10</v>
      </c>
      <c r="X12" s="9">
        <v>113</v>
      </c>
      <c r="Y12" s="9">
        <v>168</v>
      </c>
      <c r="Z12" s="14">
        <f>X12/Y12</f>
        <v>0.67261904761904767</v>
      </c>
      <c r="AA12" s="11">
        <v>4</v>
      </c>
      <c r="AC12" s="16" t="s">
        <v>52</v>
      </c>
      <c r="AD12" s="9">
        <v>6</v>
      </c>
      <c r="AE12" s="9">
        <v>62</v>
      </c>
      <c r="AF12" s="9">
        <v>223</v>
      </c>
      <c r="AG12" s="12">
        <f>AE12/AF12</f>
        <v>0.27802690582959644</v>
      </c>
      <c r="AH12" s="20">
        <v>5</v>
      </c>
      <c r="AJ12" s="16" t="s">
        <v>52</v>
      </c>
      <c r="AK12" s="9">
        <v>11</v>
      </c>
      <c r="AL12" s="9">
        <v>151</v>
      </c>
      <c r="AM12" s="9">
        <v>215</v>
      </c>
      <c r="AN12" s="14">
        <f>AL12/AM12</f>
        <v>0.70232558139534884</v>
      </c>
      <c r="AO12" s="11">
        <v>5</v>
      </c>
      <c r="AQ12" s="16" t="s">
        <v>52</v>
      </c>
      <c r="AR12" s="9">
        <v>10</v>
      </c>
      <c r="AS12" s="9">
        <v>127</v>
      </c>
      <c r="AT12" s="9">
        <v>209</v>
      </c>
      <c r="AU12" s="14">
        <f>AS12/AT12</f>
        <v>0.60765550239234445</v>
      </c>
      <c r="AV12" s="11">
        <v>5</v>
      </c>
      <c r="AX12" s="16" t="s">
        <v>52</v>
      </c>
      <c r="AY12" s="9">
        <v>11</v>
      </c>
      <c r="AZ12" s="9">
        <v>308</v>
      </c>
      <c r="BA12" s="9">
        <v>459</v>
      </c>
      <c r="BB12" s="12">
        <f>AZ12/BA12</f>
        <v>0.67102396514161222</v>
      </c>
      <c r="BC12" s="11">
        <v>11</v>
      </c>
      <c r="BE12" s="16" t="s">
        <v>52</v>
      </c>
      <c r="BF12" s="9">
        <v>11</v>
      </c>
      <c r="BG12" s="9">
        <v>366</v>
      </c>
      <c r="BH12" s="9">
        <v>591</v>
      </c>
      <c r="BI12" s="12">
        <f>BG12/BH12</f>
        <v>0.61928934010152281</v>
      </c>
      <c r="BJ12" s="11">
        <v>13</v>
      </c>
      <c r="BL12" s="16" t="s">
        <v>52</v>
      </c>
      <c r="BM12" s="9">
        <v>10</v>
      </c>
      <c r="BN12" s="9">
        <v>170</v>
      </c>
      <c r="BO12" s="9">
        <v>257</v>
      </c>
      <c r="BP12" s="14">
        <f>BN12/BO12</f>
        <v>0.66147859922178986</v>
      </c>
      <c r="BQ12" s="11">
        <v>6</v>
      </c>
      <c r="BS12" s="16" t="s">
        <v>52</v>
      </c>
      <c r="BT12" s="9"/>
      <c r="BU12" s="9"/>
      <c r="BV12" s="9"/>
      <c r="BW12" s="14"/>
      <c r="BX12" s="11"/>
      <c r="BZ12" s="16" t="s">
        <v>52</v>
      </c>
      <c r="CA12" s="9">
        <v>9</v>
      </c>
      <c r="CB12" s="9">
        <v>106</v>
      </c>
      <c r="CC12" s="9">
        <v>201</v>
      </c>
      <c r="CD12" s="14">
        <f>CB12/CC12</f>
        <v>0.52736318407960203</v>
      </c>
      <c r="CE12" s="20">
        <v>5</v>
      </c>
      <c r="CG12" s="16" t="s">
        <v>52</v>
      </c>
      <c r="CH12" s="9"/>
      <c r="CI12" s="9"/>
      <c r="CJ12" s="9"/>
      <c r="CK12" s="36"/>
      <c r="CL12" s="11"/>
      <c r="CN12" s="16" t="s">
        <v>52</v>
      </c>
      <c r="CO12" s="9">
        <v>9</v>
      </c>
      <c r="CP12" s="9">
        <v>232</v>
      </c>
      <c r="CQ12" s="9">
        <v>375</v>
      </c>
      <c r="CR12" s="10">
        <f>CP12/CQ12</f>
        <v>0.6186666666666667</v>
      </c>
      <c r="CS12" s="11">
        <v>10</v>
      </c>
      <c r="CU12" s="16" t="s">
        <v>52</v>
      </c>
      <c r="CV12" s="9">
        <v>7</v>
      </c>
      <c r="CW12" s="9">
        <v>159</v>
      </c>
      <c r="CX12" s="9">
        <v>491</v>
      </c>
      <c r="CY12" s="14">
        <f>CW12/CX12</f>
        <v>0.32382892057026474</v>
      </c>
      <c r="CZ12" s="11">
        <v>11</v>
      </c>
      <c r="DB12" s="16" t="s">
        <v>52</v>
      </c>
      <c r="DC12" s="9">
        <v>13</v>
      </c>
      <c r="DD12" s="9">
        <v>370</v>
      </c>
      <c r="DE12" s="9">
        <v>465</v>
      </c>
      <c r="DF12" s="12">
        <f>DD12/DE12</f>
        <v>0.79569892473118276</v>
      </c>
      <c r="DG12" s="20">
        <v>11</v>
      </c>
      <c r="DI12" s="16" t="s">
        <v>52</v>
      </c>
      <c r="DJ12" s="9">
        <v>10</v>
      </c>
      <c r="DK12" s="9">
        <v>64</v>
      </c>
      <c r="DL12" s="9">
        <v>171</v>
      </c>
      <c r="DM12" s="12">
        <f>DK12/DL12</f>
        <v>0.3742690058479532</v>
      </c>
      <c r="DN12" s="20">
        <v>3</v>
      </c>
      <c r="DQ12" s="16" t="s">
        <v>52</v>
      </c>
      <c r="DR12" s="9">
        <v>9</v>
      </c>
      <c r="DS12" s="9">
        <v>103</v>
      </c>
      <c r="DT12" s="9">
        <v>281</v>
      </c>
      <c r="DU12" s="12">
        <f>DS12/DT12</f>
        <v>0.36654804270462632</v>
      </c>
      <c r="DV12" s="11">
        <v>6</v>
      </c>
      <c r="DX12" s="16" t="s">
        <v>52</v>
      </c>
      <c r="DY12" s="9">
        <v>9</v>
      </c>
      <c r="DZ12" s="9">
        <v>135</v>
      </c>
      <c r="EA12" s="9">
        <v>277</v>
      </c>
      <c r="EB12" s="14">
        <f>DZ12/EA12</f>
        <v>0.48736462093862815</v>
      </c>
      <c r="EC12" s="11">
        <v>6</v>
      </c>
      <c r="EE12" s="16" t="s">
        <v>52</v>
      </c>
      <c r="EF12" s="9">
        <v>9</v>
      </c>
      <c r="EG12" s="9">
        <v>159</v>
      </c>
      <c r="EH12" s="9">
        <v>320</v>
      </c>
      <c r="EI12" s="14">
        <f>EG12/EH12</f>
        <v>0.49687500000000001</v>
      </c>
      <c r="EJ12" s="11">
        <v>6</v>
      </c>
      <c r="EL12" s="16" t="s">
        <v>52</v>
      </c>
      <c r="EM12" s="9">
        <v>8</v>
      </c>
      <c r="EN12" s="9">
        <v>108</v>
      </c>
      <c r="EO12" s="9">
        <v>290</v>
      </c>
      <c r="EP12" s="12">
        <f>EN12/EO12</f>
        <v>0.3724137931034483</v>
      </c>
      <c r="EQ12" s="11">
        <v>6</v>
      </c>
      <c r="ES12" s="16" t="s">
        <v>52</v>
      </c>
      <c r="ET12" s="9">
        <v>9</v>
      </c>
      <c r="EU12" s="9">
        <v>246</v>
      </c>
      <c r="EV12" s="9">
        <v>514</v>
      </c>
      <c r="EW12" s="14">
        <f>EU12/EV12</f>
        <v>0.47859922178988329</v>
      </c>
      <c r="EX12" s="11">
        <v>12</v>
      </c>
      <c r="EZ12" s="16" t="s">
        <v>52</v>
      </c>
      <c r="FA12" s="9">
        <v>7</v>
      </c>
      <c r="FB12" s="9">
        <v>152</v>
      </c>
      <c r="FC12" s="9">
        <v>355</v>
      </c>
      <c r="FD12" s="10">
        <f>FB12/FC12</f>
        <v>0.42816901408450703</v>
      </c>
      <c r="FE12" s="11">
        <v>8</v>
      </c>
      <c r="FG12" s="16" t="s">
        <v>379</v>
      </c>
      <c r="FH12" s="9">
        <v>12</v>
      </c>
      <c r="FI12" s="9">
        <v>309</v>
      </c>
      <c r="FJ12" s="9">
        <v>464</v>
      </c>
      <c r="FK12" s="14">
        <f>FI12/FJ12</f>
        <v>0.66594827586206895</v>
      </c>
      <c r="FL12" s="11">
        <v>11</v>
      </c>
    </row>
    <row r="13" spans="1:168" ht="20.100000000000001" customHeight="1" x14ac:dyDescent="0.25">
      <c r="A13" s="16" t="s">
        <v>53</v>
      </c>
      <c r="B13" s="9">
        <v>10</v>
      </c>
      <c r="C13" s="9">
        <v>235</v>
      </c>
      <c r="D13" s="9">
        <v>324</v>
      </c>
      <c r="E13" s="10">
        <f>C13/D13</f>
        <v>0.72530864197530864</v>
      </c>
      <c r="F13" s="11">
        <v>9</v>
      </c>
      <c r="H13" s="16" t="s">
        <v>53</v>
      </c>
      <c r="I13" s="9">
        <v>11</v>
      </c>
      <c r="J13" s="9">
        <v>226</v>
      </c>
      <c r="K13" s="9">
        <v>321</v>
      </c>
      <c r="L13" s="14">
        <f>J13/K13</f>
        <v>0.70404984423676009</v>
      </c>
      <c r="M13" s="11">
        <v>8</v>
      </c>
      <c r="O13" s="16" t="s">
        <v>53</v>
      </c>
      <c r="P13" s="9">
        <v>11</v>
      </c>
      <c r="Q13" s="9">
        <v>308</v>
      </c>
      <c r="R13" s="9">
        <v>442</v>
      </c>
      <c r="S13" s="14">
        <f>Q13/R13</f>
        <v>0.69683257918552033</v>
      </c>
      <c r="T13" s="11">
        <v>11</v>
      </c>
      <c r="V13" s="16" t="s">
        <v>53</v>
      </c>
      <c r="W13" s="9">
        <v>10</v>
      </c>
      <c r="X13" s="9">
        <v>188</v>
      </c>
      <c r="Y13" s="9">
        <v>296</v>
      </c>
      <c r="Z13" s="14">
        <f>X13/Y13</f>
        <v>0.63513513513513509</v>
      </c>
      <c r="AA13" s="11">
        <v>8</v>
      </c>
      <c r="AC13" s="16" t="s">
        <v>53</v>
      </c>
      <c r="AD13" s="9">
        <v>6</v>
      </c>
      <c r="AE13" s="9">
        <v>49</v>
      </c>
      <c r="AF13" s="9">
        <v>133</v>
      </c>
      <c r="AG13" s="10">
        <f>AE13/AF13</f>
        <v>0.36842105263157893</v>
      </c>
      <c r="AH13" s="11">
        <v>4</v>
      </c>
      <c r="AJ13" s="16" t="s">
        <v>53</v>
      </c>
      <c r="AK13" s="9">
        <v>11</v>
      </c>
      <c r="AL13" s="9">
        <v>276</v>
      </c>
      <c r="AM13" s="9">
        <v>344</v>
      </c>
      <c r="AN13" s="10">
        <f>AL13/AM13</f>
        <v>0.80232558139534882</v>
      </c>
      <c r="AO13" s="11">
        <v>10</v>
      </c>
      <c r="AQ13" s="16" t="s">
        <v>53</v>
      </c>
      <c r="AR13" s="9">
        <v>10</v>
      </c>
      <c r="AS13" s="9">
        <v>105</v>
      </c>
      <c r="AT13" s="9">
        <v>150</v>
      </c>
      <c r="AU13" s="10">
        <f>AS13/AT13</f>
        <v>0.7</v>
      </c>
      <c r="AV13" s="20">
        <v>5</v>
      </c>
      <c r="AX13" s="16" t="s">
        <v>53</v>
      </c>
      <c r="AY13" s="9">
        <v>10</v>
      </c>
      <c r="AZ13" s="9">
        <v>221</v>
      </c>
      <c r="BA13" s="9">
        <v>258</v>
      </c>
      <c r="BB13" s="10">
        <f>AZ13/BA13</f>
        <v>0.85658914728682167</v>
      </c>
      <c r="BC13" s="37">
        <v>8</v>
      </c>
      <c r="BE13" s="16" t="s">
        <v>53</v>
      </c>
      <c r="BF13" s="9">
        <v>10</v>
      </c>
      <c r="BG13" s="9">
        <v>203</v>
      </c>
      <c r="BH13" s="9">
        <v>303</v>
      </c>
      <c r="BI13" s="14">
        <f>BG13/BH13</f>
        <v>0.66996699669966997</v>
      </c>
      <c r="BJ13" s="20">
        <v>8</v>
      </c>
      <c r="BL13" s="16" t="s">
        <v>53</v>
      </c>
      <c r="BM13" s="9">
        <v>10</v>
      </c>
      <c r="BN13" s="9">
        <v>191</v>
      </c>
      <c r="BO13" s="9">
        <v>341</v>
      </c>
      <c r="BP13" s="12">
        <f>BN13/BO13</f>
        <v>0.56011730205278587</v>
      </c>
      <c r="BQ13" s="20">
        <v>8</v>
      </c>
      <c r="BS13" s="16" t="s">
        <v>53</v>
      </c>
      <c r="BT13" s="9">
        <v>12</v>
      </c>
      <c r="BU13" s="9">
        <v>134</v>
      </c>
      <c r="BV13" s="9">
        <v>153</v>
      </c>
      <c r="BW13" s="10">
        <f>BU13/BV13</f>
        <v>0.87581699346405228</v>
      </c>
      <c r="BX13" s="20">
        <v>5</v>
      </c>
      <c r="BZ13" s="16" t="s">
        <v>53</v>
      </c>
      <c r="CA13" s="9">
        <v>9</v>
      </c>
      <c r="CB13" s="9">
        <v>45</v>
      </c>
      <c r="CC13" s="9">
        <v>80</v>
      </c>
      <c r="CD13" s="10">
        <f>CB13/CC13</f>
        <v>0.5625</v>
      </c>
      <c r="CE13" s="20">
        <v>2</v>
      </c>
      <c r="CG13" s="16" t="s">
        <v>53</v>
      </c>
      <c r="CH13" s="9">
        <v>7</v>
      </c>
      <c r="CI13" s="9">
        <v>52</v>
      </c>
      <c r="CJ13" s="9">
        <v>209</v>
      </c>
      <c r="CK13" s="12">
        <f>CI13/CJ13</f>
        <v>0.24880382775119617</v>
      </c>
      <c r="CL13" s="20">
        <v>4</v>
      </c>
      <c r="CN13" s="16" t="s">
        <v>53</v>
      </c>
      <c r="CO13" s="9">
        <v>10</v>
      </c>
      <c r="CP13" s="9">
        <v>221</v>
      </c>
      <c r="CQ13" s="9">
        <v>451</v>
      </c>
      <c r="CR13" s="12">
        <f>CP13/CQ13</f>
        <v>0.49002217294900224</v>
      </c>
      <c r="CS13" s="11">
        <v>11</v>
      </c>
      <c r="CU13" s="16" t="s">
        <v>53</v>
      </c>
      <c r="CV13" s="9">
        <v>7</v>
      </c>
      <c r="CW13" s="9">
        <v>69</v>
      </c>
      <c r="CX13" s="9">
        <v>244</v>
      </c>
      <c r="CY13" s="12">
        <f>CW13/CX13</f>
        <v>0.28278688524590162</v>
      </c>
      <c r="CZ13" s="11">
        <v>5</v>
      </c>
      <c r="DB13" s="16" t="s">
        <v>53</v>
      </c>
      <c r="DC13" s="9">
        <v>12</v>
      </c>
      <c r="DD13" s="9">
        <v>513</v>
      </c>
      <c r="DE13" s="9">
        <v>587</v>
      </c>
      <c r="DF13" s="14">
        <f>DD13/DE13</f>
        <v>0.87393526405451449</v>
      </c>
      <c r="DG13" s="20">
        <v>16</v>
      </c>
      <c r="DI13" s="16" t="s">
        <v>53</v>
      </c>
      <c r="DJ13" s="9">
        <v>10</v>
      </c>
      <c r="DK13" s="9">
        <v>105</v>
      </c>
      <c r="DL13" s="9">
        <v>183</v>
      </c>
      <c r="DM13" s="14">
        <f>DK13/DL13</f>
        <v>0.57377049180327866</v>
      </c>
      <c r="DN13" s="11">
        <v>4</v>
      </c>
      <c r="DQ13" s="16" t="s">
        <v>53</v>
      </c>
      <c r="DR13" s="9">
        <v>8</v>
      </c>
      <c r="DS13" s="9">
        <v>43</v>
      </c>
      <c r="DT13" s="9">
        <v>133</v>
      </c>
      <c r="DU13" s="12">
        <f>DS13/DT13</f>
        <v>0.32330827067669171</v>
      </c>
      <c r="DV13" s="20">
        <v>3</v>
      </c>
      <c r="DX13" s="16" t="s">
        <v>53</v>
      </c>
      <c r="DY13" s="9">
        <v>9</v>
      </c>
      <c r="DZ13" s="9">
        <v>184</v>
      </c>
      <c r="EA13" s="9">
        <v>336</v>
      </c>
      <c r="EB13" s="14">
        <f>DZ13/EA13</f>
        <v>0.54761904761904767</v>
      </c>
      <c r="EC13" s="11">
        <v>8</v>
      </c>
      <c r="EE13" s="16" t="s">
        <v>53</v>
      </c>
      <c r="EF13" s="9">
        <v>9</v>
      </c>
      <c r="EG13" s="9">
        <v>122</v>
      </c>
      <c r="EH13" s="9">
        <v>235</v>
      </c>
      <c r="EI13" s="14">
        <f>EG13/EH13</f>
        <v>0.51914893617021274</v>
      </c>
      <c r="EJ13" s="11">
        <v>6</v>
      </c>
      <c r="EL13" s="16" t="s">
        <v>53</v>
      </c>
      <c r="EM13" s="9">
        <v>7</v>
      </c>
      <c r="EN13" s="9">
        <v>97</v>
      </c>
      <c r="EO13" s="9">
        <v>244</v>
      </c>
      <c r="EP13" s="10">
        <f>EN13/EO13</f>
        <v>0.39754098360655737</v>
      </c>
      <c r="EQ13" s="11">
        <v>6</v>
      </c>
      <c r="ES13" s="16" t="s">
        <v>53</v>
      </c>
      <c r="ET13" s="9">
        <v>9</v>
      </c>
      <c r="EU13" s="9">
        <v>195</v>
      </c>
      <c r="EV13" s="9">
        <v>396</v>
      </c>
      <c r="EW13" s="14">
        <f>EU13/EV13</f>
        <v>0.49242424242424243</v>
      </c>
      <c r="EX13" s="11">
        <v>10</v>
      </c>
      <c r="EZ13" s="16" t="s">
        <v>53</v>
      </c>
      <c r="FA13" s="9">
        <v>8</v>
      </c>
      <c r="FB13" s="9">
        <v>33</v>
      </c>
      <c r="FC13" s="9">
        <v>91</v>
      </c>
      <c r="FD13" s="12">
        <f>FB13/FC13</f>
        <v>0.36263736263736263</v>
      </c>
      <c r="FE13" s="11">
        <v>2</v>
      </c>
      <c r="FG13" s="16" t="s">
        <v>375</v>
      </c>
      <c r="FH13" s="9">
        <v>11</v>
      </c>
      <c r="FI13" s="9">
        <v>136</v>
      </c>
      <c r="FJ13" s="9">
        <v>246</v>
      </c>
      <c r="FK13" s="14">
        <f>FI13/FJ13</f>
        <v>0.55284552845528456</v>
      </c>
      <c r="FL13" s="11">
        <v>5</v>
      </c>
    </row>
    <row r="14" spans="1:168" ht="20.100000000000001" customHeight="1" x14ac:dyDescent="0.25">
      <c r="A14" s="16" t="s">
        <v>54</v>
      </c>
      <c r="B14" s="17"/>
      <c r="C14" s="17"/>
      <c r="D14" s="17"/>
      <c r="E14" s="12"/>
      <c r="F14" s="19"/>
      <c r="H14" s="16" t="s">
        <v>54</v>
      </c>
      <c r="I14" s="17"/>
      <c r="J14" s="17"/>
      <c r="K14" s="17"/>
      <c r="L14" s="18"/>
      <c r="M14" s="19"/>
      <c r="O14" s="16" t="s">
        <v>54</v>
      </c>
      <c r="P14" s="17"/>
      <c r="Q14" s="17"/>
      <c r="R14" s="17"/>
      <c r="S14" s="14"/>
      <c r="T14" s="19"/>
      <c r="V14" s="16" t="s">
        <v>54</v>
      </c>
      <c r="W14" s="17"/>
      <c r="X14" s="17"/>
      <c r="Y14" s="17"/>
      <c r="Z14" s="14"/>
      <c r="AA14" s="19"/>
      <c r="AC14" s="16" t="s">
        <v>54</v>
      </c>
      <c r="AD14" s="17"/>
      <c r="AE14" s="17"/>
      <c r="AF14" s="17"/>
      <c r="AG14" s="14"/>
      <c r="AH14" s="19"/>
      <c r="AJ14" s="16" t="s">
        <v>54</v>
      </c>
      <c r="AK14" s="17"/>
      <c r="AL14" s="17"/>
      <c r="AM14" s="17"/>
      <c r="AN14" s="14"/>
      <c r="AO14" s="19"/>
      <c r="AQ14" s="16" t="s">
        <v>54</v>
      </c>
      <c r="AR14" s="17"/>
      <c r="AS14" s="17"/>
      <c r="AT14" s="17"/>
      <c r="AU14" s="14"/>
      <c r="AV14" s="19"/>
      <c r="AX14" s="16" t="s">
        <v>54</v>
      </c>
      <c r="AY14" s="17"/>
      <c r="AZ14" s="17"/>
      <c r="BA14" s="17"/>
      <c r="BB14" s="14"/>
      <c r="BC14" s="19"/>
      <c r="BE14" s="16" t="s">
        <v>54</v>
      </c>
      <c r="BF14" s="17"/>
      <c r="BG14" s="17"/>
      <c r="BH14" s="17"/>
      <c r="BI14" s="14"/>
      <c r="BJ14" s="19"/>
      <c r="BL14" s="16" t="s">
        <v>54</v>
      </c>
      <c r="BM14" s="17"/>
      <c r="BN14" s="17"/>
      <c r="BO14" s="17"/>
      <c r="BP14" s="14"/>
      <c r="BQ14" s="19"/>
      <c r="BS14" s="16" t="s">
        <v>54</v>
      </c>
      <c r="BT14" s="17"/>
      <c r="BU14" s="17"/>
      <c r="BV14" s="17"/>
      <c r="BW14" s="14"/>
      <c r="BX14" s="19"/>
      <c r="BZ14" s="16" t="s">
        <v>54</v>
      </c>
      <c r="CA14" s="17"/>
      <c r="CB14" s="17"/>
      <c r="CC14" s="17"/>
      <c r="CD14" s="14"/>
      <c r="CE14" s="19"/>
      <c r="CG14" s="16" t="s">
        <v>54</v>
      </c>
      <c r="CH14" s="17"/>
      <c r="CI14" s="17"/>
      <c r="CJ14" s="17"/>
      <c r="CK14" s="14"/>
      <c r="CL14" s="19"/>
      <c r="CN14" s="16" t="s">
        <v>54</v>
      </c>
      <c r="CO14" s="17"/>
      <c r="CP14" s="17"/>
      <c r="CQ14" s="17"/>
      <c r="CR14" s="14"/>
      <c r="CS14" s="19"/>
      <c r="CU14" s="16" t="s">
        <v>54</v>
      </c>
      <c r="CV14" s="17"/>
      <c r="CW14" s="17"/>
      <c r="CX14" s="17"/>
      <c r="CY14" s="14"/>
      <c r="CZ14" s="19"/>
      <c r="DB14" s="16" t="s">
        <v>54</v>
      </c>
      <c r="DC14" s="17"/>
      <c r="DD14" s="17"/>
      <c r="DE14" s="17"/>
      <c r="DF14" s="14"/>
      <c r="DG14" s="19"/>
      <c r="DI14" s="16" t="s">
        <v>54</v>
      </c>
      <c r="DJ14" s="17"/>
      <c r="DK14" s="17"/>
      <c r="DL14" s="17"/>
      <c r="DM14" s="14"/>
      <c r="DN14" s="19"/>
      <c r="DQ14" s="16" t="s">
        <v>54</v>
      </c>
      <c r="DR14" s="17"/>
      <c r="DS14" s="17"/>
      <c r="DT14" s="17"/>
      <c r="DU14" s="14"/>
      <c r="DV14" s="19"/>
      <c r="DX14" s="16" t="s">
        <v>54</v>
      </c>
      <c r="DY14" s="17"/>
      <c r="DZ14" s="17"/>
      <c r="EA14" s="17"/>
      <c r="EB14" s="14"/>
      <c r="EC14" s="19"/>
      <c r="EE14" s="16" t="s">
        <v>54</v>
      </c>
      <c r="EF14" s="17"/>
      <c r="EG14" s="17"/>
      <c r="EH14" s="17"/>
      <c r="EI14" s="14"/>
      <c r="EJ14" s="19"/>
      <c r="EL14" s="16" t="s">
        <v>54</v>
      </c>
      <c r="EM14" s="17"/>
      <c r="EN14" s="17"/>
      <c r="EO14" s="17"/>
      <c r="EP14" s="14"/>
      <c r="EQ14" s="19"/>
      <c r="ES14" s="16" t="s">
        <v>54</v>
      </c>
      <c r="ET14" s="17"/>
      <c r="EU14" s="17"/>
      <c r="EV14" s="17"/>
      <c r="EW14" s="14"/>
      <c r="EX14" s="19"/>
      <c r="EZ14" s="16" t="s">
        <v>54</v>
      </c>
      <c r="FA14" s="17"/>
      <c r="FB14" s="17"/>
      <c r="FC14" s="17"/>
      <c r="FD14" s="14"/>
      <c r="FE14" s="19"/>
      <c r="FG14" s="16" t="s">
        <v>54</v>
      </c>
      <c r="FH14" s="17"/>
      <c r="FI14" s="17"/>
      <c r="FJ14" s="17"/>
      <c r="FK14" s="14"/>
      <c r="FL14" s="19"/>
    </row>
    <row r="15" spans="1:168" ht="20.100000000000001" customHeight="1" thickBot="1" x14ac:dyDescent="0.3">
      <c r="A15" s="24" t="s">
        <v>55</v>
      </c>
      <c r="B15" s="25"/>
      <c r="C15" s="25"/>
      <c r="D15" s="25"/>
      <c r="E15" s="18"/>
      <c r="F15" s="26"/>
      <c r="H15" s="24" t="s">
        <v>55</v>
      </c>
      <c r="I15" s="25"/>
      <c r="J15" s="25"/>
      <c r="K15" s="25"/>
      <c r="L15" s="18"/>
      <c r="M15" s="26"/>
      <c r="O15" s="24" t="s">
        <v>55</v>
      </c>
      <c r="P15" s="25"/>
      <c r="Q15" s="25"/>
      <c r="R15" s="25"/>
      <c r="S15" s="27"/>
      <c r="T15" s="26"/>
      <c r="V15" s="24" t="s">
        <v>55</v>
      </c>
      <c r="W15" s="25"/>
      <c r="X15" s="25"/>
      <c r="Y15" s="25"/>
      <c r="Z15" s="27"/>
      <c r="AA15" s="26"/>
      <c r="AC15" s="24" t="s">
        <v>55</v>
      </c>
      <c r="AD15" s="25"/>
      <c r="AE15" s="25"/>
      <c r="AF15" s="25"/>
      <c r="AG15" s="27"/>
      <c r="AH15" s="26"/>
      <c r="AJ15" s="24" t="s">
        <v>55</v>
      </c>
      <c r="AK15" s="25"/>
      <c r="AL15" s="25"/>
      <c r="AM15" s="25"/>
      <c r="AN15" s="27"/>
      <c r="AO15" s="26"/>
      <c r="AQ15" s="24" t="s">
        <v>55</v>
      </c>
      <c r="AR15" s="25"/>
      <c r="AS15" s="25"/>
      <c r="AT15" s="25"/>
      <c r="AU15" s="38"/>
      <c r="AV15" s="26"/>
      <c r="AX15" s="24" t="s">
        <v>55</v>
      </c>
      <c r="AY15" s="25"/>
      <c r="AZ15" s="25"/>
      <c r="BA15" s="25"/>
      <c r="BB15" s="27"/>
      <c r="BC15" s="26"/>
      <c r="BE15" s="24" t="s">
        <v>55</v>
      </c>
      <c r="BF15" s="25"/>
      <c r="BG15" s="25"/>
      <c r="BH15" s="25"/>
      <c r="BI15" s="27"/>
      <c r="BJ15" s="26"/>
      <c r="BL15" s="24" t="s">
        <v>55</v>
      </c>
      <c r="BM15" s="25"/>
      <c r="BN15" s="25"/>
      <c r="BO15" s="25"/>
      <c r="BP15" s="27"/>
      <c r="BQ15" s="26"/>
      <c r="BS15" s="24" t="s">
        <v>55</v>
      </c>
      <c r="BT15" s="25"/>
      <c r="BU15" s="25"/>
      <c r="BV15" s="25"/>
      <c r="BW15" s="27"/>
      <c r="BX15" s="26"/>
      <c r="BZ15" s="24" t="s">
        <v>55</v>
      </c>
      <c r="CA15" s="25"/>
      <c r="CB15" s="25"/>
      <c r="CC15" s="25"/>
      <c r="CD15" s="27"/>
      <c r="CE15" s="26"/>
      <c r="CG15" s="24" t="s">
        <v>55</v>
      </c>
      <c r="CH15" s="25"/>
      <c r="CI15" s="25"/>
      <c r="CJ15" s="25"/>
      <c r="CK15" s="27"/>
      <c r="CL15" s="26"/>
      <c r="CN15" s="24" t="s">
        <v>55</v>
      </c>
      <c r="CO15" s="25"/>
      <c r="CP15" s="25"/>
      <c r="CQ15" s="25"/>
      <c r="CR15" s="27"/>
      <c r="CS15" s="26"/>
      <c r="CU15" s="24" t="s">
        <v>55</v>
      </c>
      <c r="CV15" s="25"/>
      <c r="CW15" s="25"/>
      <c r="CX15" s="25"/>
      <c r="CY15" s="27"/>
      <c r="CZ15" s="26"/>
      <c r="DB15" s="24" t="s">
        <v>55</v>
      </c>
      <c r="DC15" s="25"/>
      <c r="DD15" s="25"/>
      <c r="DE15" s="25"/>
      <c r="DF15" s="27"/>
      <c r="DG15" s="26"/>
      <c r="DI15" s="24" t="s">
        <v>55</v>
      </c>
      <c r="DJ15" s="25"/>
      <c r="DK15" s="25"/>
      <c r="DL15" s="25"/>
      <c r="DM15" s="27"/>
      <c r="DN15" s="26"/>
      <c r="DQ15" s="24" t="s">
        <v>55</v>
      </c>
      <c r="DR15" s="25"/>
      <c r="DS15" s="25"/>
      <c r="DT15" s="25"/>
      <c r="DU15" s="27"/>
      <c r="DV15" s="26"/>
      <c r="DX15" s="24" t="s">
        <v>55</v>
      </c>
      <c r="DY15" s="25"/>
      <c r="DZ15" s="25"/>
      <c r="EA15" s="25"/>
      <c r="EB15" s="27"/>
      <c r="EC15" s="26"/>
      <c r="EE15" s="24" t="s">
        <v>55</v>
      </c>
      <c r="EF15" s="25"/>
      <c r="EG15" s="25"/>
      <c r="EH15" s="25"/>
      <c r="EI15" s="27"/>
      <c r="EJ15" s="26"/>
      <c r="EL15" s="24" t="s">
        <v>55</v>
      </c>
      <c r="EM15" s="25"/>
      <c r="EN15" s="25"/>
      <c r="EO15" s="25"/>
      <c r="EP15" s="12"/>
      <c r="EQ15" s="26"/>
      <c r="ES15" s="24" t="s">
        <v>55</v>
      </c>
      <c r="ET15" s="25"/>
      <c r="EU15" s="25"/>
      <c r="EV15" s="25"/>
      <c r="EW15" s="27"/>
      <c r="EX15" s="26"/>
      <c r="EZ15" s="24" t="s">
        <v>55</v>
      </c>
      <c r="FA15" s="25"/>
      <c r="FB15" s="25"/>
      <c r="FC15" s="25"/>
      <c r="FD15" s="27"/>
      <c r="FE15" s="26"/>
      <c r="FG15" s="24" t="s">
        <v>55</v>
      </c>
      <c r="FH15" s="25"/>
      <c r="FI15" s="25"/>
      <c r="FJ15" s="25"/>
      <c r="FK15" s="27"/>
      <c r="FL15" s="26"/>
    </row>
    <row r="16" spans="1:168" ht="20.100000000000001" customHeight="1" thickTop="1" thickBot="1" x14ac:dyDescent="0.35">
      <c r="A16" s="29" t="s">
        <v>56</v>
      </c>
      <c r="B16" s="30">
        <v>12</v>
      </c>
      <c r="C16" s="31">
        <f>SUM(C11:C15)</f>
        <v>604</v>
      </c>
      <c r="D16" s="31">
        <f>SUM(D11:D15)</f>
        <v>874</v>
      </c>
      <c r="E16" s="32">
        <f>C16/D16</f>
        <v>0.69107551487414187</v>
      </c>
      <c r="F16" s="33">
        <f>SUM(F11:F15)</f>
        <v>22</v>
      </c>
      <c r="H16" s="29" t="s">
        <v>56</v>
      </c>
      <c r="I16" s="30">
        <v>12</v>
      </c>
      <c r="J16" s="31">
        <f>SUM(J11:J15)</f>
        <v>860</v>
      </c>
      <c r="K16" s="31">
        <f>SUM(K11:K15)</f>
        <v>1197</v>
      </c>
      <c r="L16" s="32">
        <f>J16/K16</f>
        <v>0.71846282372598158</v>
      </c>
      <c r="M16" s="33">
        <f>SUM(M11:M15)</f>
        <v>29</v>
      </c>
      <c r="O16" s="29" t="s">
        <v>56</v>
      </c>
      <c r="P16" s="30">
        <v>12</v>
      </c>
      <c r="Q16" s="31">
        <f>SUM(Q11:Q15)</f>
        <v>1103</v>
      </c>
      <c r="R16" s="31">
        <f>SUM(R11:R15)</f>
        <v>1504</v>
      </c>
      <c r="S16" s="32">
        <f>Q16/R16</f>
        <v>0.7333776595744681</v>
      </c>
      <c r="T16" s="33">
        <f>SUM(T11:T15)</f>
        <v>39</v>
      </c>
      <c r="V16" s="29" t="s">
        <v>56</v>
      </c>
      <c r="W16" s="30">
        <v>11</v>
      </c>
      <c r="X16" s="31">
        <f>SUM(X11:X15)</f>
        <v>489</v>
      </c>
      <c r="Y16" s="31">
        <f>SUM(Y11:Y15)</f>
        <v>790</v>
      </c>
      <c r="Z16" s="32">
        <f>X16/Y16</f>
        <v>0.61898734177215187</v>
      </c>
      <c r="AA16" s="33">
        <f>SUM(AA11:AA15)</f>
        <v>19</v>
      </c>
      <c r="AC16" s="29" t="s">
        <v>56</v>
      </c>
      <c r="AD16" s="30">
        <v>7</v>
      </c>
      <c r="AE16" s="31">
        <f>SUM(AE11:AE15)</f>
        <v>173</v>
      </c>
      <c r="AF16" s="31">
        <f>SUM(AF11:AF15)</f>
        <v>534</v>
      </c>
      <c r="AG16" s="32">
        <f>AE16/AF16</f>
        <v>0.32397003745318353</v>
      </c>
      <c r="AH16" s="33">
        <f>SUM(AH11:AH15)</f>
        <v>13</v>
      </c>
      <c r="AJ16" s="29" t="s">
        <v>56</v>
      </c>
      <c r="AK16" s="30">
        <v>12</v>
      </c>
      <c r="AL16" s="31">
        <f>SUM(AL11:AL15)</f>
        <v>586</v>
      </c>
      <c r="AM16" s="31">
        <f>SUM(AM11:AM15)</f>
        <v>799</v>
      </c>
      <c r="AN16" s="32">
        <f>AL16/AM16</f>
        <v>0.73341677096370461</v>
      </c>
      <c r="AO16" s="33">
        <f>SUM(AO11:AO15)</f>
        <v>21</v>
      </c>
      <c r="AQ16" s="29" t="s">
        <v>56</v>
      </c>
      <c r="AR16" s="30">
        <v>11</v>
      </c>
      <c r="AS16" s="31">
        <f>SUM(AS11:AS15)</f>
        <v>348</v>
      </c>
      <c r="AT16" s="31">
        <f>SUM(AT11:AT15)</f>
        <v>541</v>
      </c>
      <c r="AU16" s="32">
        <f>AS16/AT16</f>
        <v>0.64325323475046214</v>
      </c>
      <c r="AV16" s="33">
        <f>SUM(AV11:AV15)</f>
        <v>15</v>
      </c>
      <c r="AX16" s="29" t="s">
        <v>56</v>
      </c>
      <c r="AY16" s="30">
        <v>13</v>
      </c>
      <c r="AZ16" s="31">
        <f>SUM(AZ11:AZ15)</f>
        <v>763</v>
      </c>
      <c r="BA16" s="31">
        <f>SUM(BA11:BA15)</f>
        <v>1031</v>
      </c>
      <c r="BB16" s="32">
        <f>AZ16/BA16</f>
        <v>0.74005819592628519</v>
      </c>
      <c r="BC16" s="33">
        <f>SUM(BC11:BC15)</f>
        <v>27</v>
      </c>
      <c r="BE16" s="29" t="s">
        <v>56</v>
      </c>
      <c r="BF16" s="30">
        <v>11</v>
      </c>
      <c r="BG16" s="31">
        <f>SUM(BG11:BG15)</f>
        <v>826</v>
      </c>
      <c r="BH16" s="31">
        <f>SUM(BH11:BH15)</f>
        <v>1261</v>
      </c>
      <c r="BI16" s="32">
        <f>BG16/BH16</f>
        <v>0.65503568596352102</v>
      </c>
      <c r="BJ16" s="33">
        <f>SUM(BJ11:BJ15)</f>
        <v>31</v>
      </c>
      <c r="BL16" s="29" t="s">
        <v>56</v>
      </c>
      <c r="BM16" s="30">
        <v>10</v>
      </c>
      <c r="BN16" s="31">
        <f>SUM(BN11:BN15)</f>
        <v>519</v>
      </c>
      <c r="BO16" s="31">
        <f>SUM(BO11:BO15)</f>
        <v>876</v>
      </c>
      <c r="BP16" s="32">
        <f>BN16/BO16</f>
        <v>0.59246575342465757</v>
      </c>
      <c r="BQ16" s="33">
        <f>SUM(BQ11:BQ15)</f>
        <v>21</v>
      </c>
      <c r="BS16" s="29" t="s">
        <v>56</v>
      </c>
      <c r="BT16" s="30">
        <v>14</v>
      </c>
      <c r="BU16" s="31">
        <f>SUM(BU11:BU15)</f>
        <v>134</v>
      </c>
      <c r="BV16" s="31">
        <f>SUM(BV11:BV15)</f>
        <v>153</v>
      </c>
      <c r="BW16" s="32">
        <f>BU16/BV16</f>
        <v>0.87581699346405228</v>
      </c>
      <c r="BX16" s="33">
        <f>SUM(BX11:BX15)</f>
        <v>5</v>
      </c>
      <c r="BZ16" s="29" t="s">
        <v>56</v>
      </c>
      <c r="CA16" s="30">
        <v>10</v>
      </c>
      <c r="CB16" s="31">
        <f>SUM(CB11:CB15)</f>
        <v>283</v>
      </c>
      <c r="CC16" s="31">
        <f>SUM(CC11:CC15)</f>
        <v>518</v>
      </c>
      <c r="CD16" s="32">
        <f>CB16/CC16</f>
        <v>0.54633204633204635</v>
      </c>
      <c r="CE16" s="33">
        <f>SUM(CE11:CE15)</f>
        <v>13</v>
      </c>
      <c r="CG16" s="29" t="s">
        <v>56</v>
      </c>
      <c r="CH16" s="30">
        <v>7</v>
      </c>
      <c r="CI16" s="31">
        <f>SUM(CI11:CI15)</f>
        <v>52</v>
      </c>
      <c r="CJ16" s="31">
        <f>SUM(CJ11:CJ15)</f>
        <v>209</v>
      </c>
      <c r="CK16" s="32">
        <f>CI16/CJ16</f>
        <v>0.24880382775119617</v>
      </c>
      <c r="CL16" s="33">
        <f>SUM(CL11:CL15)</f>
        <v>4</v>
      </c>
      <c r="CN16" s="29" t="s">
        <v>56</v>
      </c>
      <c r="CO16" s="30">
        <v>10</v>
      </c>
      <c r="CP16" s="31">
        <f>SUM(CP11:CP15)</f>
        <v>756</v>
      </c>
      <c r="CQ16" s="31">
        <f>SUM(CQ11:CQ15)</f>
        <v>1440</v>
      </c>
      <c r="CR16" s="32">
        <f>CP16/CQ16</f>
        <v>0.52500000000000002</v>
      </c>
      <c r="CS16" s="33">
        <f>SUM(CS11:CS15)</f>
        <v>36</v>
      </c>
      <c r="CU16" s="29" t="s">
        <v>56</v>
      </c>
      <c r="CV16" s="30">
        <v>7</v>
      </c>
      <c r="CW16" s="31">
        <f>SUM(CW11:CW15)</f>
        <v>406</v>
      </c>
      <c r="CX16" s="31">
        <f>SUM(CX11:CX15)</f>
        <v>1215</v>
      </c>
      <c r="CY16" s="32">
        <f>CW16/CX16</f>
        <v>0.33415637860082303</v>
      </c>
      <c r="CZ16" s="33">
        <f>SUM(CZ11:CZ15)</f>
        <v>27</v>
      </c>
      <c r="DB16" s="29" t="s">
        <v>56</v>
      </c>
      <c r="DC16" s="30">
        <v>14</v>
      </c>
      <c r="DD16" s="31">
        <f>SUM(DD11:DD15)</f>
        <v>1291</v>
      </c>
      <c r="DE16" s="31">
        <f>SUM(DE11:DE15)</f>
        <v>1525</v>
      </c>
      <c r="DF16" s="32">
        <f>DD16/DE16</f>
        <v>0.84655737704918033</v>
      </c>
      <c r="DG16" s="33">
        <f>SUM(DG11:DG15)</f>
        <v>40</v>
      </c>
      <c r="DI16" s="29" t="s">
        <v>56</v>
      </c>
      <c r="DJ16" s="30">
        <v>9</v>
      </c>
      <c r="DK16" s="31">
        <f>SUM(DK11:DK15)</f>
        <v>333</v>
      </c>
      <c r="DL16" s="31">
        <f>SUM(DL11:DL15)</f>
        <v>643</v>
      </c>
      <c r="DM16" s="32">
        <f>DK16/DL16</f>
        <v>0.51788491446345253</v>
      </c>
      <c r="DN16" s="33">
        <f>SUM(DN11:DN15)</f>
        <v>14</v>
      </c>
      <c r="DQ16" s="29" t="s">
        <v>56</v>
      </c>
      <c r="DR16" s="30">
        <v>7</v>
      </c>
      <c r="DS16" s="31">
        <f>SUM(DS11:DS15)</f>
        <v>301</v>
      </c>
      <c r="DT16" s="31">
        <f>SUM(DT11:DT15)</f>
        <v>829</v>
      </c>
      <c r="DU16" s="32">
        <f>DS16/DT16</f>
        <v>0.36308805790108567</v>
      </c>
      <c r="DV16" s="33">
        <f>SUM(DV11:DV15)</f>
        <v>17</v>
      </c>
      <c r="DX16" s="29" t="s">
        <v>56</v>
      </c>
      <c r="DY16" s="30">
        <v>9</v>
      </c>
      <c r="DZ16" s="31">
        <f>SUM(DZ11:DZ15)</f>
        <v>537</v>
      </c>
      <c r="EA16" s="31">
        <f>SUM(EA11:EA15)</f>
        <v>1084</v>
      </c>
      <c r="EB16" s="32">
        <f>DZ16/EA16</f>
        <v>0.49538745387453875</v>
      </c>
      <c r="EC16" s="33">
        <f>SUM(EC11:EC15)</f>
        <v>25</v>
      </c>
      <c r="EE16" s="29" t="s">
        <v>56</v>
      </c>
      <c r="EF16" s="30">
        <v>9</v>
      </c>
      <c r="EG16" s="31">
        <f>SUM(EG11:EG15)</f>
        <v>436</v>
      </c>
      <c r="EH16" s="31">
        <f>SUM(EH11:EH15)</f>
        <v>845</v>
      </c>
      <c r="EI16" s="32">
        <f>EG16/EH16</f>
        <v>0.51597633136094678</v>
      </c>
      <c r="EJ16" s="33">
        <f>SUM(EJ11:EJ15)</f>
        <v>19</v>
      </c>
      <c r="EL16" s="29" t="s">
        <v>56</v>
      </c>
      <c r="EM16" s="30">
        <v>7</v>
      </c>
      <c r="EN16" s="31">
        <f>SUM(EN11:EN15)</f>
        <v>369</v>
      </c>
      <c r="EO16" s="31">
        <f>SUM(EO11:EO15)</f>
        <v>1003</v>
      </c>
      <c r="EP16" s="32">
        <f>EN16/EO16</f>
        <v>0.3678963110667996</v>
      </c>
      <c r="EQ16" s="33">
        <f>SUM(EQ11:EQ15)</f>
        <v>21</v>
      </c>
      <c r="ES16" s="29" t="s">
        <v>56</v>
      </c>
      <c r="ET16" s="30">
        <v>9</v>
      </c>
      <c r="EU16" s="31">
        <f>SUM(EU11:EU15)</f>
        <v>763</v>
      </c>
      <c r="EV16" s="31">
        <f>SUM(EV11:EV15)</f>
        <v>1513</v>
      </c>
      <c r="EW16" s="32">
        <f>EU16/EV16</f>
        <v>0.50429610046265694</v>
      </c>
      <c r="EX16" s="33">
        <f>SUM(EX11:EX15)</f>
        <v>36</v>
      </c>
      <c r="EZ16" s="29" t="s">
        <v>56</v>
      </c>
      <c r="FA16" s="30">
        <v>8</v>
      </c>
      <c r="FB16" s="31">
        <f>SUM(FB11:FB15)</f>
        <v>185</v>
      </c>
      <c r="FC16" s="31">
        <f>SUM(FC11:FC15)</f>
        <v>446</v>
      </c>
      <c r="FD16" s="32">
        <f>FB16/FC16</f>
        <v>0.41479820627802688</v>
      </c>
      <c r="FE16" s="33">
        <f>SUM(FE11:FE15)</f>
        <v>10</v>
      </c>
      <c r="FG16" s="29" t="s">
        <v>56</v>
      </c>
      <c r="FH16" s="30">
        <v>11</v>
      </c>
      <c r="FI16" s="31">
        <f>SUM(FI11:FI15)</f>
        <v>700</v>
      </c>
      <c r="FJ16" s="31">
        <f>SUM(FJ11:FJ15)</f>
        <v>1118</v>
      </c>
      <c r="FK16" s="32">
        <f>FI16/FJ16</f>
        <v>0.62611806797853309</v>
      </c>
      <c r="FL16" s="33">
        <f>SUM(FL11:FL15)</f>
        <v>25</v>
      </c>
    </row>
    <row r="17" spans="1:168" ht="20.100000000000001" customHeight="1" thickTop="1" thickBot="1" x14ac:dyDescent="0.3"/>
    <row r="18" spans="1:168" ht="20.100000000000001" customHeight="1" thickTop="1" thickBot="1" x14ac:dyDescent="0.35">
      <c r="A18" s="1" t="s">
        <v>80</v>
      </c>
      <c r="B18" s="2" t="s">
        <v>24</v>
      </c>
      <c r="C18" s="2" t="s">
        <v>25</v>
      </c>
      <c r="D18" s="2" t="s">
        <v>26</v>
      </c>
      <c r="E18" s="2" t="s">
        <v>27</v>
      </c>
      <c r="F18" s="3" t="s">
        <v>28</v>
      </c>
      <c r="H18" s="1" t="s">
        <v>81</v>
      </c>
      <c r="I18" s="2" t="s">
        <v>24</v>
      </c>
      <c r="J18" s="2" t="s">
        <v>25</v>
      </c>
      <c r="K18" s="2" t="s">
        <v>26</v>
      </c>
      <c r="L18" s="2" t="s">
        <v>27</v>
      </c>
      <c r="M18" s="3" t="s">
        <v>28</v>
      </c>
      <c r="O18" s="1" t="s">
        <v>82</v>
      </c>
      <c r="P18" s="2" t="s">
        <v>24</v>
      </c>
      <c r="Q18" s="2" t="s">
        <v>25</v>
      </c>
      <c r="R18" s="2" t="s">
        <v>26</v>
      </c>
      <c r="S18" s="2" t="s">
        <v>27</v>
      </c>
      <c r="T18" s="3" t="s">
        <v>28</v>
      </c>
      <c r="V18" s="1" t="s">
        <v>83</v>
      </c>
      <c r="W18" s="2" t="s">
        <v>24</v>
      </c>
      <c r="X18" s="2" t="s">
        <v>25</v>
      </c>
      <c r="Y18" s="2" t="s">
        <v>26</v>
      </c>
      <c r="Z18" s="2" t="s">
        <v>27</v>
      </c>
      <c r="AA18" s="3" t="s">
        <v>28</v>
      </c>
      <c r="AC18" s="1" t="s">
        <v>84</v>
      </c>
      <c r="AD18" s="2" t="s">
        <v>24</v>
      </c>
      <c r="AE18" s="2" t="s">
        <v>25</v>
      </c>
      <c r="AF18" s="2" t="s">
        <v>26</v>
      </c>
      <c r="AG18" s="2" t="s">
        <v>27</v>
      </c>
      <c r="AH18" s="3" t="s">
        <v>28</v>
      </c>
      <c r="AJ18" s="1" t="s">
        <v>85</v>
      </c>
      <c r="AK18" s="2" t="s">
        <v>24</v>
      </c>
      <c r="AL18" s="2" t="s">
        <v>25</v>
      </c>
      <c r="AM18" s="2" t="s">
        <v>26</v>
      </c>
      <c r="AN18" s="2" t="s">
        <v>27</v>
      </c>
      <c r="AO18" s="3" t="s">
        <v>28</v>
      </c>
      <c r="AQ18" s="1" t="s">
        <v>86</v>
      </c>
      <c r="AR18" s="2" t="s">
        <v>24</v>
      </c>
      <c r="AS18" s="2" t="s">
        <v>25</v>
      </c>
      <c r="AT18" s="2" t="s">
        <v>26</v>
      </c>
      <c r="AU18" s="2" t="s">
        <v>27</v>
      </c>
      <c r="AV18" s="3" t="s">
        <v>28</v>
      </c>
      <c r="AX18" s="1" t="s">
        <v>87</v>
      </c>
      <c r="AY18" s="2" t="s">
        <v>24</v>
      </c>
      <c r="AZ18" s="2" t="s">
        <v>25</v>
      </c>
      <c r="BA18" s="2" t="s">
        <v>26</v>
      </c>
      <c r="BB18" s="2" t="s">
        <v>27</v>
      </c>
      <c r="BC18" s="3" t="s">
        <v>28</v>
      </c>
      <c r="BE18" s="1" t="s">
        <v>88</v>
      </c>
      <c r="BF18" s="2" t="s">
        <v>24</v>
      </c>
      <c r="BG18" s="2" t="s">
        <v>25</v>
      </c>
      <c r="BH18" s="2" t="s">
        <v>26</v>
      </c>
      <c r="BI18" s="2" t="s">
        <v>27</v>
      </c>
      <c r="BJ18" s="3" t="s">
        <v>28</v>
      </c>
      <c r="BL18" s="1" t="s">
        <v>89</v>
      </c>
      <c r="BM18" s="2" t="s">
        <v>24</v>
      </c>
      <c r="BN18" s="2" t="s">
        <v>25</v>
      </c>
      <c r="BO18" s="2" t="s">
        <v>26</v>
      </c>
      <c r="BP18" s="2" t="s">
        <v>27</v>
      </c>
      <c r="BQ18" s="3" t="s">
        <v>28</v>
      </c>
      <c r="BS18" s="1" t="s">
        <v>90</v>
      </c>
      <c r="BT18" s="2" t="s">
        <v>24</v>
      </c>
      <c r="BU18" s="2" t="s">
        <v>25</v>
      </c>
      <c r="BV18" s="2" t="s">
        <v>26</v>
      </c>
      <c r="BW18" s="2" t="s">
        <v>27</v>
      </c>
      <c r="BX18" s="3" t="s">
        <v>28</v>
      </c>
      <c r="BZ18" s="1" t="s">
        <v>91</v>
      </c>
      <c r="CA18" s="2" t="s">
        <v>24</v>
      </c>
      <c r="CB18" s="2" t="s">
        <v>25</v>
      </c>
      <c r="CC18" s="2" t="s">
        <v>26</v>
      </c>
      <c r="CD18" s="2" t="s">
        <v>27</v>
      </c>
      <c r="CE18" s="3" t="s">
        <v>28</v>
      </c>
      <c r="CG18" s="1" t="s">
        <v>92</v>
      </c>
      <c r="CH18" s="2" t="s">
        <v>24</v>
      </c>
      <c r="CI18" s="2" t="s">
        <v>25</v>
      </c>
      <c r="CJ18" s="2" t="s">
        <v>26</v>
      </c>
      <c r="CK18" s="2" t="s">
        <v>27</v>
      </c>
      <c r="CL18" s="3" t="s">
        <v>28</v>
      </c>
      <c r="CN18" s="1" t="s">
        <v>93</v>
      </c>
      <c r="CO18" s="2" t="s">
        <v>24</v>
      </c>
      <c r="CP18" s="2" t="s">
        <v>25</v>
      </c>
      <c r="CQ18" s="2" t="s">
        <v>26</v>
      </c>
      <c r="CR18" s="2" t="s">
        <v>27</v>
      </c>
      <c r="CS18" s="3" t="s">
        <v>28</v>
      </c>
      <c r="CU18" s="1" t="s">
        <v>94</v>
      </c>
      <c r="CV18" s="2" t="s">
        <v>24</v>
      </c>
      <c r="CW18" s="2" t="s">
        <v>25</v>
      </c>
      <c r="CX18" s="2" t="s">
        <v>26</v>
      </c>
      <c r="CY18" s="2" t="s">
        <v>27</v>
      </c>
      <c r="CZ18" s="3" t="s">
        <v>28</v>
      </c>
      <c r="DB18" s="1" t="s">
        <v>95</v>
      </c>
      <c r="DC18" s="2" t="s">
        <v>24</v>
      </c>
      <c r="DD18" s="2" t="s">
        <v>25</v>
      </c>
      <c r="DE18" s="2" t="s">
        <v>26</v>
      </c>
      <c r="DF18" s="2" t="s">
        <v>27</v>
      </c>
      <c r="DG18" s="3" t="s">
        <v>28</v>
      </c>
      <c r="DI18" s="1" t="s">
        <v>96</v>
      </c>
      <c r="DJ18" s="2" t="s">
        <v>24</v>
      </c>
      <c r="DK18" s="2" t="s">
        <v>25</v>
      </c>
      <c r="DL18" s="2" t="s">
        <v>26</v>
      </c>
      <c r="DM18" s="2" t="s">
        <v>27</v>
      </c>
      <c r="DN18" s="3" t="s">
        <v>28</v>
      </c>
      <c r="DQ18" s="1" t="s">
        <v>97</v>
      </c>
      <c r="DR18" s="2" t="s">
        <v>24</v>
      </c>
      <c r="DS18" s="2" t="s">
        <v>25</v>
      </c>
      <c r="DT18" s="2" t="s">
        <v>26</v>
      </c>
      <c r="DU18" s="2" t="s">
        <v>27</v>
      </c>
      <c r="DV18" s="3" t="s">
        <v>28</v>
      </c>
      <c r="DX18" s="1" t="s">
        <v>98</v>
      </c>
      <c r="DY18" s="2" t="s">
        <v>24</v>
      </c>
      <c r="DZ18" s="2" t="s">
        <v>25</v>
      </c>
      <c r="EA18" s="2" t="s">
        <v>26</v>
      </c>
      <c r="EB18" s="2" t="s">
        <v>27</v>
      </c>
      <c r="EC18" s="3" t="s">
        <v>28</v>
      </c>
      <c r="EE18" s="1" t="s">
        <v>99</v>
      </c>
      <c r="EF18" s="2" t="s">
        <v>24</v>
      </c>
      <c r="EG18" s="2" t="s">
        <v>25</v>
      </c>
      <c r="EH18" s="2" t="s">
        <v>26</v>
      </c>
      <c r="EI18" s="2" t="s">
        <v>27</v>
      </c>
      <c r="EJ18" s="3" t="s">
        <v>28</v>
      </c>
      <c r="EL18" s="1" t="s">
        <v>100</v>
      </c>
      <c r="EM18" s="2" t="s">
        <v>24</v>
      </c>
      <c r="EN18" s="2" t="s">
        <v>25</v>
      </c>
      <c r="EO18" s="2" t="s">
        <v>26</v>
      </c>
      <c r="EP18" s="2" t="s">
        <v>27</v>
      </c>
      <c r="EQ18" s="3" t="s">
        <v>28</v>
      </c>
      <c r="ES18" s="1" t="s">
        <v>101</v>
      </c>
      <c r="ET18" s="2" t="s">
        <v>24</v>
      </c>
      <c r="EU18" s="2" t="s">
        <v>25</v>
      </c>
      <c r="EV18" s="2" t="s">
        <v>26</v>
      </c>
      <c r="EW18" s="2" t="s">
        <v>27</v>
      </c>
      <c r="EX18" s="3" t="s">
        <v>28</v>
      </c>
      <c r="EZ18" s="1" t="s">
        <v>102</v>
      </c>
      <c r="FA18" s="2" t="s">
        <v>24</v>
      </c>
      <c r="FB18" s="2" t="s">
        <v>25</v>
      </c>
      <c r="FC18" s="2" t="s">
        <v>26</v>
      </c>
      <c r="FD18" s="2" t="s">
        <v>27</v>
      </c>
      <c r="FE18" s="3" t="s">
        <v>28</v>
      </c>
      <c r="FG18" s="1" t="s">
        <v>381</v>
      </c>
      <c r="FH18" s="2" t="s">
        <v>24</v>
      </c>
      <c r="FI18" s="2" t="s">
        <v>25</v>
      </c>
      <c r="FJ18" s="2" t="s">
        <v>26</v>
      </c>
      <c r="FK18" s="2" t="s">
        <v>27</v>
      </c>
      <c r="FL18" s="3" t="s">
        <v>28</v>
      </c>
    </row>
    <row r="19" spans="1:168" ht="20.100000000000001" customHeight="1" thickTop="1" x14ac:dyDescent="0.25">
      <c r="A19" s="5" t="s">
        <v>51</v>
      </c>
      <c r="B19" s="9">
        <v>12</v>
      </c>
      <c r="C19" s="9">
        <v>142</v>
      </c>
      <c r="D19" s="9">
        <v>190</v>
      </c>
      <c r="E19" s="14">
        <f>C19/D19</f>
        <v>0.74736842105263157</v>
      </c>
      <c r="F19" s="11">
        <v>5</v>
      </c>
      <c r="H19" s="5" t="s">
        <v>51</v>
      </c>
      <c r="I19" s="6"/>
      <c r="J19" s="6"/>
      <c r="K19" s="6"/>
      <c r="L19" s="7"/>
      <c r="M19" s="8"/>
      <c r="O19" s="5" t="s">
        <v>51</v>
      </c>
      <c r="P19" s="9">
        <v>10</v>
      </c>
      <c r="Q19" s="9">
        <v>297</v>
      </c>
      <c r="R19" s="9">
        <v>494</v>
      </c>
      <c r="S19" s="14">
        <f>Q19/R19</f>
        <v>0.60121457489878538</v>
      </c>
      <c r="T19" s="11">
        <v>12</v>
      </c>
      <c r="V19" s="5" t="s">
        <v>51</v>
      </c>
      <c r="W19" s="9">
        <v>10</v>
      </c>
      <c r="X19" s="9">
        <v>226</v>
      </c>
      <c r="Y19" s="9">
        <v>322</v>
      </c>
      <c r="Z19" s="10">
        <f>X19/Y19</f>
        <v>0.70186335403726707</v>
      </c>
      <c r="AA19" s="11">
        <v>8</v>
      </c>
      <c r="AC19" s="5" t="s">
        <v>51</v>
      </c>
      <c r="AD19" s="9">
        <v>11</v>
      </c>
      <c r="AE19" s="9">
        <v>226</v>
      </c>
      <c r="AF19" s="9">
        <v>361</v>
      </c>
      <c r="AG19" s="12">
        <f>AE19/AF19</f>
        <v>0.62603878116343492</v>
      </c>
      <c r="AH19" s="20">
        <v>10</v>
      </c>
      <c r="AJ19" s="5" t="s">
        <v>51</v>
      </c>
      <c r="AK19" s="9"/>
      <c r="AL19" s="9"/>
      <c r="AM19" s="9"/>
      <c r="AN19" s="13"/>
      <c r="AO19" s="11"/>
      <c r="AQ19" s="5" t="s">
        <v>51</v>
      </c>
      <c r="AR19" s="9">
        <v>10</v>
      </c>
      <c r="AS19" s="9">
        <v>240</v>
      </c>
      <c r="AT19" s="9">
        <v>424</v>
      </c>
      <c r="AU19" s="14">
        <f>AS19/AT19</f>
        <v>0.56603773584905659</v>
      </c>
      <c r="AV19" s="11">
        <v>10</v>
      </c>
      <c r="AX19" s="5" t="s">
        <v>51</v>
      </c>
      <c r="AY19" s="9">
        <v>9</v>
      </c>
      <c r="AZ19" s="9">
        <v>241</v>
      </c>
      <c r="BA19" s="9">
        <v>447</v>
      </c>
      <c r="BB19" s="14">
        <f>AZ19/BA19</f>
        <v>0.53914988814317677</v>
      </c>
      <c r="BC19" s="11">
        <v>11</v>
      </c>
      <c r="BE19" s="5" t="s">
        <v>51</v>
      </c>
      <c r="BF19" s="9">
        <v>10</v>
      </c>
      <c r="BG19" s="9">
        <v>136</v>
      </c>
      <c r="BH19" s="9">
        <v>206</v>
      </c>
      <c r="BI19" s="14">
        <f>BG19/BH19</f>
        <v>0.66019417475728159</v>
      </c>
      <c r="BJ19" s="11">
        <v>5</v>
      </c>
      <c r="BL19" s="5" t="s">
        <v>51</v>
      </c>
      <c r="BM19" s="9">
        <v>10</v>
      </c>
      <c r="BN19" s="9">
        <v>307</v>
      </c>
      <c r="BO19" s="9">
        <v>457</v>
      </c>
      <c r="BP19" s="14">
        <f>BN19/BO19</f>
        <v>0.67177242888402622</v>
      </c>
      <c r="BQ19" s="11">
        <v>13</v>
      </c>
      <c r="BS19" s="5" t="s">
        <v>51</v>
      </c>
      <c r="BT19" s="9"/>
      <c r="BU19" s="9"/>
      <c r="BV19" s="9"/>
      <c r="BW19" s="36"/>
      <c r="BX19" s="11"/>
      <c r="BZ19" s="5" t="s">
        <v>51</v>
      </c>
      <c r="CA19" s="9">
        <v>8</v>
      </c>
      <c r="CB19" s="9">
        <v>100</v>
      </c>
      <c r="CC19" s="9">
        <v>268</v>
      </c>
      <c r="CD19" s="12">
        <f>CB19/CC19</f>
        <v>0.37313432835820898</v>
      </c>
      <c r="CE19" s="11">
        <v>6</v>
      </c>
      <c r="CG19" s="5" t="s">
        <v>51</v>
      </c>
      <c r="CH19" s="9">
        <v>8</v>
      </c>
      <c r="CI19" s="9">
        <v>63</v>
      </c>
      <c r="CJ19" s="9">
        <v>206</v>
      </c>
      <c r="CK19" s="12">
        <f>CI19/CJ19</f>
        <v>0.30582524271844658</v>
      </c>
      <c r="CL19" s="11">
        <v>5</v>
      </c>
      <c r="CN19" s="5" t="s">
        <v>51</v>
      </c>
      <c r="CO19" s="9">
        <v>8</v>
      </c>
      <c r="CP19" s="9">
        <v>234</v>
      </c>
      <c r="CQ19" s="9">
        <v>497</v>
      </c>
      <c r="CR19" s="10">
        <f>CP19/CQ19</f>
        <v>0.47082494969818911</v>
      </c>
      <c r="CS19" s="11">
        <v>12</v>
      </c>
      <c r="CU19" s="5" t="s">
        <v>51</v>
      </c>
      <c r="CV19" s="9">
        <v>12</v>
      </c>
      <c r="CW19" s="9">
        <v>384</v>
      </c>
      <c r="CX19" s="9">
        <v>510</v>
      </c>
      <c r="CY19" s="14">
        <f>CW19/CX19</f>
        <v>0.75294117647058822</v>
      </c>
      <c r="CZ19" s="11">
        <v>14</v>
      </c>
      <c r="DB19" s="5" t="s">
        <v>51</v>
      </c>
      <c r="DC19" s="9">
        <v>11</v>
      </c>
      <c r="DD19" s="9">
        <v>485</v>
      </c>
      <c r="DE19" s="9">
        <v>668</v>
      </c>
      <c r="DF19" s="14">
        <f>DD19/DE19</f>
        <v>0.7260479041916168</v>
      </c>
      <c r="DG19" s="11">
        <v>16</v>
      </c>
      <c r="DI19" s="5" t="s">
        <v>51</v>
      </c>
      <c r="DJ19" s="9"/>
      <c r="DK19" s="9"/>
      <c r="DL19" s="9"/>
      <c r="DM19" s="14"/>
      <c r="DN19" s="11"/>
      <c r="DQ19" s="5" t="s">
        <v>51</v>
      </c>
      <c r="DR19" s="9">
        <v>7</v>
      </c>
      <c r="DS19" s="9">
        <v>53</v>
      </c>
      <c r="DT19" s="9">
        <v>134</v>
      </c>
      <c r="DU19" s="10">
        <f>DS19/DT19</f>
        <v>0.39552238805970147</v>
      </c>
      <c r="DV19" s="11">
        <v>4</v>
      </c>
      <c r="DX19" s="5" t="s">
        <v>51</v>
      </c>
      <c r="DY19" s="9">
        <v>9</v>
      </c>
      <c r="DZ19" s="9">
        <v>247</v>
      </c>
      <c r="EA19" s="9">
        <v>533</v>
      </c>
      <c r="EB19" s="14">
        <f>DZ19/EA19</f>
        <v>0.46341463414634149</v>
      </c>
      <c r="EC19" s="11">
        <v>13</v>
      </c>
      <c r="EE19" s="5" t="s">
        <v>51</v>
      </c>
      <c r="EF19" s="9">
        <v>9</v>
      </c>
      <c r="EG19" s="9">
        <v>135</v>
      </c>
      <c r="EH19" s="9">
        <v>241</v>
      </c>
      <c r="EI19" s="14">
        <f>EG19/EH19</f>
        <v>0.56016597510373445</v>
      </c>
      <c r="EJ19" s="11">
        <v>6</v>
      </c>
      <c r="EL19" s="5" t="s">
        <v>51</v>
      </c>
      <c r="EM19" s="9">
        <v>9</v>
      </c>
      <c r="EN19" s="9">
        <v>260</v>
      </c>
      <c r="EO19" s="9">
        <v>516</v>
      </c>
      <c r="EP19" s="12">
        <f>EN19/EO19</f>
        <v>0.50387596899224807</v>
      </c>
      <c r="EQ19" s="11">
        <v>12</v>
      </c>
      <c r="ES19" s="5" t="s">
        <v>51</v>
      </c>
      <c r="ET19" s="9">
        <v>7</v>
      </c>
      <c r="EU19" s="9">
        <v>176</v>
      </c>
      <c r="EV19" s="9">
        <v>436</v>
      </c>
      <c r="EW19" s="10">
        <f>EU19/EV19</f>
        <v>0.40366972477064222</v>
      </c>
      <c r="EX19" s="11">
        <v>14</v>
      </c>
      <c r="EZ19" s="5" t="s">
        <v>51</v>
      </c>
      <c r="FA19" s="9">
        <v>8</v>
      </c>
      <c r="FB19" s="9">
        <v>209</v>
      </c>
      <c r="FC19" s="9">
        <v>532</v>
      </c>
      <c r="FD19" s="14">
        <f>FB19/FC19</f>
        <v>0.39285714285714285</v>
      </c>
      <c r="FE19" s="11">
        <v>11</v>
      </c>
      <c r="FG19" s="5" t="s">
        <v>382</v>
      </c>
      <c r="FH19" s="9">
        <v>9</v>
      </c>
      <c r="FI19" s="9">
        <v>175</v>
      </c>
      <c r="FJ19" s="9">
        <v>390</v>
      </c>
      <c r="FK19" s="14">
        <f>FI19/FJ19</f>
        <v>0.44871794871794873</v>
      </c>
      <c r="FL19" s="11">
        <v>10</v>
      </c>
    </row>
    <row r="20" spans="1:168" ht="20.100000000000001" customHeight="1" x14ac:dyDescent="0.25">
      <c r="A20" s="16" t="s">
        <v>52</v>
      </c>
      <c r="B20" s="9">
        <v>12</v>
      </c>
      <c r="C20" s="9">
        <v>264</v>
      </c>
      <c r="D20" s="9">
        <v>288</v>
      </c>
      <c r="E20" s="10">
        <f>C20/D20</f>
        <v>0.91666666666666663</v>
      </c>
      <c r="F20" s="11">
        <v>7</v>
      </c>
      <c r="H20" s="16" t="s">
        <v>52</v>
      </c>
      <c r="I20" s="17"/>
      <c r="J20" s="17"/>
      <c r="K20" s="17"/>
      <c r="L20" s="18"/>
      <c r="M20" s="19"/>
      <c r="O20" s="16" t="s">
        <v>52</v>
      </c>
      <c r="P20" s="9">
        <v>10</v>
      </c>
      <c r="Q20" s="9">
        <v>380</v>
      </c>
      <c r="R20" s="9">
        <v>591</v>
      </c>
      <c r="S20" s="14">
        <f>Q20/R20</f>
        <v>0.64297800338409472</v>
      </c>
      <c r="T20" s="11">
        <v>15</v>
      </c>
      <c r="V20" s="16" t="s">
        <v>52</v>
      </c>
      <c r="W20" s="9">
        <v>11</v>
      </c>
      <c r="X20" s="9">
        <v>309</v>
      </c>
      <c r="Y20" s="9">
        <v>494</v>
      </c>
      <c r="Z20" s="12">
        <f>X20/Y20</f>
        <v>0.62550607287449389</v>
      </c>
      <c r="AA20" s="11">
        <v>10</v>
      </c>
      <c r="AC20" s="16" t="s">
        <v>52</v>
      </c>
      <c r="AD20" s="9">
        <v>10</v>
      </c>
      <c r="AE20" s="9">
        <v>239</v>
      </c>
      <c r="AF20" s="9">
        <v>407</v>
      </c>
      <c r="AG20" s="14">
        <f>AE20/AF20</f>
        <v>0.58722358722358725</v>
      </c>
      <c r="AH20" s="20">
        <v>10</v>
      </c>
      <c r="AJ20" s="16" t="s">
        <v>52</v>
      </c>
      <c r="AK20" s="9"/>
      <c r="AL20" s="9"/>
      <c r="AM20" s="9"/>
      <c r="AN20" s="13"/>
      <c r="AO20" s="11"/>
      <c r="AQ20" s="16" t="s">
        <v>52</v>
      </c>
      <c r="AR20" s="9">
        <v>10</v>
      </c>
      <c r="AS20" s="9">
        <v>261</v>
      </c>
      <c r="AT20" s="9">
        <v>365</v>
      </c>
      <c r="AU20" s="10">
        <f>AS20/AT20</f>
        <v>0.71506849315068488</v>
      </c>
      <c r="AV20" s="11">
        <v>10</v>
      </c>
      <c r="AX20" s="16" t="s">
        <v>52</v>
      </c>
      <c r="AY20" s="9">
        <v>9</v>
      </c>
      <c r="AZ20" s="9">
        <v>241</v>
      </c>
      <c r="BA20" s="9">
        <v>454</v>
      </c>
      <c r="BB20" s="14">
        <f>AZ20/BA20</f>
        <v>0.53083700440528636</v>
      </c>
      <c r="BC20" s="11">
        <v>11</v>
      </c>
      <c r="BE20" s="16" t="s">
        <v>52</v>
      </c>
      <c r="BF20" s="9">
        <v>10</v>
      </c>
      <c r="BG20" s="9">
        <v>223</v>
      </c>
      <c r="BH20" s="9">
        <v>364</v>
      </c>
      <c r="BI20" s="14">
        <f>BG20/BH20</f>
        <v>0.61263736263736268</v>
      </c>
      <c r="BJ20" s="11">
        <v>9</v>
      </c>
      <c r="BL20" s="16" t="s">
        <v>52</v>
      </c>
      <c r="BM20" s="9">
        <v>10</v>
      </c>
      <c r="BN20" s="9">
        <v>207</v>
      </c>
      <c r="BO20" s="9">
        <v>313</v>
      </c>
      <c r="BP20" s="14">
        <f>BN20/BO20</f>
        <v>0.66134185303514381</v>
      </c>
      <c r="BQ20" s="11">
        <v>8</v>
      </c>
      <c r="BS20" s="16" t="s">
        <v>52</v>
      </c>
      <c r="BT20" s="9"/>
      <c r="BU20" s="9"/>
      <c r="BV20" s="9"/>
      <c r="BW20" s="36"/>
      <c r="BX20" s="11"/>
      <c r="BZ20" s="16" t="s">
        <v>52</v>
      </c>
      <c r="CA20" s="9">
        <v>7</v>
      </c>
      <c r="CB20" s="9">
        <v>152</v>
      </c>
      <c r="CC20" s="9">
        <v>325</v>
      </c>
      <c r="CD20" s="10">
        <f>CB20/CC20</f>
        <v>0.46769230769230768</v>
      </c>
      <c r="CE20" s="20">
        <v>8</v>
      </c>
      <c r="CG20" s="16" t="s">
        <v>52</v>
      </c>
      <c r="CH20" s="9">
        <v>8</v>
      </c>
      <c r="CI20" s="9">
        <v>139</v>
      </c>
      <c r="CJ20" s="9">
        <v>481</v>
      </c>
      <c r="CK20" s="12">
        <f>CI20/CJ20</f>
        <v>0.288981288981289</v>
      </c>
      <c r="CL20" s="20">
        <v>8</v>
      </c>
      <c r="CN20" s="16" t="s">
        <v>52</v>
      </c>
      <c r="CO20" s="9">
        <v>9</v>
      </c>
      <c r="CP20" s="9">
        <v>189</v>
      </c>
      <c r="CQ20" s="9">
        <v>350</v>
      </c>
      <c r="CR20" s="14">
        <f>CP20/CQ20</f>
        <v>0.54</v>
      </c>
      <c r="CS20" s="11">
        <v>12</v>
      </c>
      <c r="CU20" s="16" t="s">
        <v>52</v>
      </c>
      <c r="CV20" s="9">
        <v>12</v>
      </c>
      <c r="CW20" s="9">
        <v>271</v>
      </c>
      <c r="CX20" s="9">
        <v>404</v>
      </c>
      <c r="CY20" s="14">
        <f>CW20/CX20</f>
        <v>0.67079207920792083</v>
      </c>
      <c r="CZ20" s="11">
        <v>9</v>
      </c>
      <c r="DB20" s="16" t="s">
        <v>52</v>
      </c>
      <c r="DC20" s="9">
        <v>12</v>
      </c>
      <c r="DD20" s="9">
        <v>368</v>
      </c>
      <c r="DE20" s="9">
        <v>487</v>
      </c>
      <c r="DF20" s="12">
        <f>DD20/DE20</f>
        <v>0.75564681724845995</v>
      </c>
      <c r="DG20" s="20">
        <v>12</v>
      </c>
      <c r="DI20" s="16" t="s">
        <v>52</v>
      </c>
      <c r="DJ20" s="9">
        <v>7</v>
      </c>
      <c r="DK20" s="9">
        <v>100</v>
      </c>
      <c r="DL20" s="9">
        <v>298</v>
      </c>
      <c r="DM20" s="14">
        <f>DK20/DL20</f>
        <v>0.33557046979865773</v>
      </c>
      <c r="DN20" s="20">
        <v>7</v>
      </c>
      <c r="DQ20" s="16" t="s">
        <v>52</v>
      </c>
      <c r="DR20" s="9">
        <v>7</v>
      </c>
      <c r="DS20" s="9">
        <v>90</v>
      </c>
      <c r="DT20" s="9">
        <v>215</v>
      </c>
      <c r="DU20" s="10">
        <f>DS20/DT20</f>
        <v>0.41860465116279072</v>
      </c>
      <c r="DV20" s="11">
        <v>6</v>
      </c>
      <c r="DX20" s="16" t="s">
        <v>52</v>
      </c>
      <c r="DY20" s="9">
        <v>9</v>
      </c>
      <c r="DZ20" s="9">
        <v>154</v>
      </c>
      <c r="EA20" s="9">
        <v>348</v>
      </c>
      <c r="EB20" s="12">
        <f>DZ20/EA20</f>
        <v>0.44252873563218392</v>
      </c>
      <c r="EC20" s="11">
        <v>8</v>
      </c>
      <c r="EE20" s="16" t="s">
        <v>52</v>
      </c>
      <c r="EF20" s="9">
        <v>9</v>
      </c>
      <c r="EG20" s="9">
        <v>174</v>
      </c>
      <c r="EH20" s="9">
        <v>273</v>
      </c>
      <c r="EI20" s="10">
        <f>EG20/EH20</f>
        <v>0.63736263736263732</v>
      </c>
      <c r="EJ20" s="11">
        <v>7</v>
      </c>
      <c r="EL20" s="16" t="s">
        <v>52</v>
      </c>
      <c r="EM20" s="9">
        <v>9</v>
      </c>
      <c r="EN20" s="9">
        <v>250</v>
      </c>
      <c r="EO20" s="9">
        <v>623</v>
      </c>
      <c r="EP20" s="12">
        <f>EN20/EO20</f>
        <v>0.4012841091492777</v>
      </c>
      <c r="EQ20" s="11">
        <v>13</v>
      </c>
      <c r="ES20" s="16" t="s">
        <v>52</v>
      </c>
      <c r="ET20" s="9">
        <v>8</v>
      </c>
      <c r="EU20" s="9">
        <v>184</v>
      </c>
      <c r="EV20" s="9">
        <v>392</v>
      </c>
      <c r="EW20" s="10">
        <f>EU20/EV20</f>
        <v>0.46938775510204084</v>
      </c>
      <c r="EX20" s="11">
        <v>9</v>
      </c>
      <c r="EZ20" s="16" t="s">
        <v>52</v>
      </c>
      <c r="FA20" s="9">
        <v>8</v>
      </c>
      <c r="FB20" s="9">
        <v>246</v>
      </c>
      <c r="FC20" s="9">
        <v>596</v>
      </c>
      <c r="FD20" s="14">
        <f>FB20/FC20</f>
        <v>0.41275167785234901</v>
      </c>
      <c r="FE20" s="11">
        <v>13</v>
      </c>
      <c r="FG20" s="16" t="s">
        <v>52</v>
      </c>
      <c r="FH20" s="9"/>
      <c r="FI20" s="9"/>
      <c r="FJ20" s="9"/>
      <c r="FK20" s="14"/>
      <c r="FL20" s="11"/>
    </row>
    <row r="21" spans="1:168" ht="20.100000000000001" customHeight="1" x14ac:dyDescent="0.25">
      <c r="A21" s="16" t="s">
        <v>53</v>
      </c>
      <c r="B21" s="9">
        <v>13</v>
      </c>
      <c r="C21" s="9">
        <v>341</v>
      </c>
      <c r="D21" s="9">
        <v>372</v>
      </c>
      <c r="E21" s="14">
        <f>C21/D21</f>
        <v>0.91666666666666663</v>
      </c>
      <c r="F21" s="11">
        <v>10</v>
      </c>
      <c r="H21" s="16" t="s">
        <v>53</v>
      </c>
      <c r="I21" s="9">
        <v>12</v>
      </c>
      <c r="J21" s="9">
        <v>156</v>
      </c>
      <c r="K21" s="9">
        <v>184</v>
      </c>
      <c r="L21" s="14">
        <f>J21/K21</f>
        <v>0.84782608695652173</v>
      </c>
      <c r="M21" s="11">
        <v>5</v>
      </c>
      <c r="O21" s="16" t="s">
        <v>53</v>
      </c>
      <c r="P21" s="9">
        <v>10</v>
      </c>
      <c r="Q21" s="9">
        <v>296</v>
      </c>
      <c r="R21" s="9">
        <v>497</v>
      </c>
      <c r="S21" s="14">
        <f>Q21/R21</f>
        <v>0.59557344064386319</v>
      </c>
      <c r="T21" s="11">
        <v>12</v>
      </c>
      <c r="V21" s="16" t="s">
        <v>53</v>
      </c>
      <c r="W21" s="9">
        <v>10</v>
      </c>
      <c r="X21" s="9">
        <v>249</v>
      </c>
      <c r="Y21" s="9">
        <v>342</v>
      </c>
      <c r="Z21" s="10">
        <f>X21/Y21</f>
        <v>0.72807017543859653</v>
      </c>
      <c r="AA21" s="11">
        <v>9</v>
      </c>
      <c r="AC21" s="16" t="s">
        <v>53</v>
      </c>
      <c r="AD21" s="9">
        <v>10</v>
      </c>
      <c r="AE21" s="9">
        <v>315</v>
      </c>
      <c r="AF21" s="9">
        <v>536</v>
      </c>
      <c r="AG21" s="14">
        <f>AE21/AF21</f>
        <v>0.58768656716417911</v>
      </c>
      <c r="AH21" s="11">
        <v>13</v>
      </c>
      <c r="AJ21" s="16" t="s">
        <v>53</v>
      </c>
      <c r="AK21" s="9">
        <v>9</v>
      </c>
      <c r="AL21" s="9">
        <v>144</v>
      </c>
      <c r="AM21" s="9">
        <v>267</v>
      </c>
      <c r="AN21" s="36">
        <f>AL21/AM21</f>
        <v>0.5393258426966292</v>
      </c>
      <c r="AO21" s="11">
        <v>7</v>
      </c>
      <c r="AQ21" s="16" t="s">
        <v>53</v>
      </c>
      <c r="AR21" s="9">
        <v>11</v>
      </c>
      <c r="AS21" s="9">
        <v>206</v>
      </c>
      <c r="AT21" s="9">
        <v>311</v>
      </c>
      <c r="AU21" s="12">
        <f>AS21/AT21</f>
        <v>0.66237942122186499</v>
      </c>
      <c r="AV21" s="37">
        <v>8</v>
      </c>
      <c r="AX21" s="16" t="s">
        <v>53</v>
      </c>
      <c r="AY21" s="9">
        <v>9</v>
      </c>
      <c r="AZ21" s="9">
        <v>247</v>
      </c>
      <c r="BA21" s="9">
        <v>433</v>
      </c>
      <c r="BB21" s="10">
        <f>AZ21/BA21</f>
        <v>0.57043879907621242</v>
      </c>
      <c r="BC21" s="11">
        <v>13</v>
      </c>
      <c r="BE21" s="16" t="s">
        <v>53</v>
      </c>
      <c r="BF21" s="9">
        <v>10</v>
      </c>
      <c r="BG21" s="9">
        <v>115</v>
      </c>
      <c r="BH21" s="9">
        <v>193</v>
      </c>
      <c r="BI21" s="14">
        <f>BG21/BH21</f>
        <v>0.59585492227979275</v>
      </c>
      <c r="BJ21" s="20">
        <v>5</v>
      </c>
      <c r="BL21" s="16" t="s">
        <v>53</v>
      </c>
      <c r="BM21" s="9">
        <v>10</v>
      </c>
      <c r="BN21" s="9">
        <v>191</v>
      </c>
      <c r="BO21" s="9">
        <v>375</v>
      </c>
      <c r="BP21" s="12">
        <f>BN21/BO21</f>
        <v>0.5093333333333333</v>
      </c>
      <c r="BQ21" s="20">
        <v>9</v>
      </c>
      <c r="BS21" s="16" t="s">
        <v>53</v>
      </c>
      <c r="BT21" s="9">
        <v>12</v>
      </c>
      <c r="BU21" s="9">
        <v>319</v>
      </c>
      <c r="BV21" s="9">
        <v>408</v>
      </c>
      <c r="BW21" s="10">
        <f>BU21/BV21</f>
        <v>0.78186274509803921</v>
      </c>
      <c r="BX21" s="20">
        <v>12</v>
      </c>
      <c r="BZ21" s="16" t="s">
        <v>53</v>
      </c>
      <c r="CA21" s="9">
        <v>9</v>
      </c>
      <c r="CB21" s="9">
        <v>79</v>
      </c>
      <c r="CC21" s="9">
        <v>226</v>
      </c>
      <c r="CD21" s="12">
        <f>CB21/CC21</f>
        <v>0.34955752212389379</v>
      </c>
      <c r="CE21" s="20">
        <v>5</v>
      </c>
      <c r="CG21" s="16" t="s">
        <v>53</v>
      </c>
      <c r="CH21" s="9">
        <v>7</v>
      </c>
      <c r="CI21" s="9">
        <v>98</v>
      </c>
      <c r="CJ21" s="9">
        <v>264</v>
      </c>
      <c r="CK21" s="14">
        <f>CI21/CJ21</f>
        <v>0.37121212121212122</v>
      </c>
      <c r="CL21" s="20">
        <v>6</v>
      </c>
      <c r="CN21" s="16" t="s">
        <v>53</v>
      </c>
      <c r="CO21" s="9">
        <v>9</v>
      </c>
      <c r="CP21" s="9">
        <v>95</v>
      </c>
      <c r="CQ21" s="9">
        <v>174</v>
      </c>
      <c r="CR21" s="14">
        <f>CP21/CQ21</f>
        <v>0.54597701149425293</v>
      </c>
      <c r="CS21" s="11">
        <v>5</v>
      </c>
      <c r="CU21" s="16" t="s">
        <v>53</v>
      </c>
      <c r="CV21" s="9">
        <v>12</v>
      </c>
      <c r="CW21" s="9">
        <v>181</v>
      </c>
      <c r="CX21" s="9">
        <v>232</v>
      </c>
      <c r="CY21" s="14">
        <f>CW21/CX21</f>
        <v>0.78017241379310343</v>
      </c>
      <c r="CZ21" s="11">
        <v>6</v>
      </c>
      <c r="DB21" s="16" t="s">
        <v>53</v>
      </c>
      <c r="DC21" s="9">
        <v>12</v>
      </c>
      <c r="DD21" s="9">
        <v>291</v>
      </c>
      <c r="DE21" s="9">
        <v>352</v>
      </c>
      <c r="DF21" s="14">
        <f>DD21/DE21</f>
        <v>0.82670454545454541</v>
      </c>
      <c r="DG21" s="20">
        <v>9</v>
      </c>
      <c r="DI21" s="16" t="s">
        <v>53</v>
      </c>
      <c r="DJ21" s="9">
        <v>7</v>
      </c>
      <c r="DK21" s="9">
        <v>105</v>
      </c>
      <c r="DL21" s="9">
        <v>304</v>
      </c>
      <c r="DM21" s="14">
        <f>DK21/DL21</f>
        <v>0.34539473684210525</v>
      </c>
      <c r="DN21" s="11">
        <v>7</v>
      </c>
      <c r="DQ21" s="16" t="s">
        <v>53</v>
      </c>
      <c r="DR21" s="9">
        <v>8</v>
      </c>
      <c r="DS21" s="9">
        <v>75</v>
      </c>
      <c r="DT21" s="9">
        <v>210</v>
      </c>
      <c r="DU21" s="12">
        <f>DS21/DT21</f>
        <v>0.35714285714285715</v>
      </c>
      <c r="DV21" s="20">
        <v>4</v>
      </c>
      <c r="DX21" s="16" t="s">
        <v>53</v>
      </c>
      <c r="DY21" s="9">
        <v>8</v>
      </c>
      <c r="DZ21" s="9">
        <v>149</v>
      </c>
      <c r="EA21" s="9">
        <v>261</v>
      </c>
      <c r="EB21" s="10">
        <f>DZ21/EA21</f>
        <v>0.57088122605363989</v>
      </c>
      <c r="EC21" s="11">
        <v>8</v>
      </c>
      <c r="EE21" s="16" t="s">
        <v>53</v>
      </c>
      <c r="EF21" s="9">
        <v>10</v>
      </c>
      <c r="EG21" s="9">
        <v>56</v>
      </c>
      <c r="EH21" s="9">
        <v>109</v>
      </c>
      <c r="EI21" s="12">
        <f>EG21/EH21</f>
        <v>0.51376146788990829</v>
      </c>
      <c r="EJ21" s="11">
        <v>3</v>
      </c>
      <c r="EL21" s="16" t="s">
        <v>53</v>
      </c>
      <c r="EM21" s="9">
        <v>8</v>
      </c>
      <c r="EN21" s="9">
        <v>112</v>
      </c>
      <c r="EO21" s="9">
        <v>230</v>
      </c>
      <c r="EP21" s="10">
        <f>EN21/EO21</f>
        <v>0.48695652173913045</v>
      </c>
      <c r="EQ21" s="11">
        <v>6</v>
      </c>
      <c r="ES21" s="16" t="s">
        <v>53</v>
      </c>
      <c r="ET21" s="9">
        <v>9</v>
      </c>
      <c r="EU21" s="9">
        <v>224</v>
      </c>
      <c r="EV21" s="9">
        <v>547</v>
      </c>
      <c r="EW21" s="12">
        <f>EU21/EV21</f>
        <v>0.40950639853747717</v>
      </c>
      <c r="EX21" s="11">
        <v>11</v>
      </c>
      <c r="EZ21" s="16" t="s">
        <v>53</v>
      </c>
      <c r="FA21" s="9">
        <v>8</v>
      </c>
      <c r="FB21" s="9">
        <v>121</v>
      </c>
      <c r="FC21" s="9">
        <v>257</v>
      </c>
      <c r="FD21" s="10">
        <f>FB21/FC21</f>
        <v>0.47081712062256809</v>
      </c>
      <c r="FE21" s="11">
        <v>6</v>
      </c>
      <c r="FG21" s="16" t="s">
        <v>53</v>
      </c>
      <c r="FH21" s="9"/>
      <c r="FI21" s="9"/>
      <c r="FJ21" s="9"/>
      <c r="FK21" s="10"/>
      <c r="FL21" s="11"/>
    </row>
    <row r="22" spans="1:168" ht="20.100000000000001" customHeight="1" x14ac:dyDescent="0.25">
      <c r="A22" s="16" t="s">
        <v>54</v>
      </c>
      <c r="B22" s="17"/>
      <c r="C22" s="17"/>
      <c r="D22" s="17"/>
      <c r="E22" s="12"/>
      <c r="F22" s="19">
        <v>1</v>
      </c>
      <c r="H22" s="16" t="s">
        <v>54</v>
      </c>
      <c r="I22" s="17">
        <v>42</v>
      </c>
      <c r="J22" s="17">
        <v>809</v>
      </c>
      <c r="K22" s="17">
        <v>980</v>
      </c>
      <c r="L22" s="18">
        <f t="shared" ref="L22" si="2">J22/K22</f>
        <v>0.82551020408163267</v>
      </c>
      <c r="M22" s="19">
        <v>19</v>
      </c>
      <c r="O22" s="16" t="s">
        <v>54</v>
      </c>
      <c r="P22" s="17"/>
      <c r="Q22" s="17"/>
      <c r="R22" s="17"/>
      <c r="S22" s="14"/>
      <c r="T22" s="19"/>
      <c r="V22" s="16" t="s">
        <v>54</v>
      </c>
      <c r="W22" s="17"/>
      <c r="X22" s="17"/>
      <c r="Y22" s="17"/>
      <c r="Z22" s="14"/>
      <c r="AA22" s="19"/>
      <c r="AC22" s="16" t="s">
        <v>54</v>
      </c>
      <c r="AD22" s="17">
        <v>27</v>
      </c>
      <c r="AE22" s="17">
        <v>515</v>
      </c>
      <c r="AF22" s="17">
        <v>827</v>
      </c>
      <c r="AG22" s="14">
        <f>AE22/AF22</f>
        <v>0.62273276904474006</v>
      </c>
      <c r="AH22" s="19">
        <v>18</v>
      </c>
      <c r="AJ22" s="16" t="s">
        <v>54</v>
      </c>
      <c r="AK22" s="17"/>
      <c r="AL22" s="17"/>
      <c r="AM22" s="17"/>
      <c r="AN22" s="36"/>
      <c r="AO22" s="19"/>
      <c r="AQ22" s="16" t="s">
        <v>54</v>
      </c>
      <c r="AR22" s="17"/>
      <c r="AS22" s="17"/>
      <c r="AT22" s="17"/>
      <c r="AU22" s="12"/>
      <c r="AV22" s="19"/>
      <c r="AX22" s="16" t="s">
        <v>54</v>
      </c>
      <c r="AY22" s="17"/>
      <c r="AZ22" s="17"/>
      <c r="BA22" s="17"/>
      <c r="BB22" s="14"/>
      <c r="BC22" s="19"/>
      <c r="BE22" s="16" t="s">
        <v>54</v>
      </c>
      <c r="BF22" s="17"/>
      <c r="BG22" s="17"/>
      <c r="BH22" s="17"/>
      <c r="BI22" s="14"/>
      <c r="BJ22" s="19"/>
      <c r="BL22" s="16" t="s">
        <v>54</v>
      </c>
      <c r="BM22" s="17"/>
      <c r="BN22" s="17"/>
      <c r="BO22" s="17"/>
      <c r="BP22" s="14"/>
      <c r="BQ22" s="19"/>
      <c r="BS22" s="16" t="s">
        <v>54</v>
      </c>
      <c r="BT22" s="17"/>
      <c r="BU22" s="17"/>
      <c r="BV22" s="17"/>
      <c r="BW22" s="14"/>
      <c r="BX22" s="19"/>
      <c r="BZ22" s="16" t="s">
        <v>54</v>
      </c>
      <c r="CA22" s="17"/>
      <c r="CB22" s="17"/>
      <c r="CC22" s="17"/>
      <c r="CD22" s="14"/>
      <c r="CE22" s="19"/>
      <c r="CG22" s="16" t="s">
        <v>54</v>
      </c>
      <c r="CH22" s="17"/>
      <c r="CI22" s="17"/>
      <c r="CJ22" s="17"/>
      <c r="CK22" s="14"/>
      <c r="CL22" s="19"/>
      <c r="CN22" s="16" t="s">
        <v>54</v>
      </c>
      <c r="CO22" s="17"/>
      <c r="CP22" s="17"/>
      <c r="CQ22" s="17"/>
      <c r="CR22" s="14"/>
      <c r="CS22" s="19"/>
      <c r="CU22" s="16" t="s">
        <v>54</v>
      </c>
      <c r="CV22" s="17"/>
      <c r="CW22" s="17"/>
      <c r="CX22" s="17"/>
      <c r="CY22" s="14"/>
      <c r="CZ22" s="19"/>
      <c r="DB22" s="16" t="s">
        <v>54</v>
      </c>
      <c r="DC22" s="17"/>
      <c r="DD22" s="17"/>
      <c r="DE22" s="17"/>
      <c r="DF22" s="14"/>
      <c r="DG22" s="19"/>
      <c r="DI22" s="16" t="s">
        <v>54</v>
      </c>
      <c r="DJ22" s="17"/>
      <c r="DK22" s="17"/>
      <c r="DL22" s="17"/>
      <c r="DM22" s="14"/>
      <c r="DN22" s="19"/>
      <c r="DQ22" s="16" t="s">
        <v>54</v>
      </c>
      <c r="DR22" s="17"/>
      <c r="DS22" s="17"/>
      <c r="DT22" s="17"/>
      <c r="DU22" s="14"/>
      <c r="DV22" s="19"/>
      <c r="DX22" s="16" t="s">
        <v>54</v>
      </c>
      <c r="DY22" s="17"/>
      <c r="DZ22" s="17"/>
      <c r="EA22" s="17"/>
      <c r="EB22" s="14"/>
      <c r="EC22" s="19"/>
      <c r="EE22" s="16" t="s">
        <v>54</v>
      </c>
      <c r="EF22" s="17"/>
      <c r="EG22" s="17"/>
      <c r="EH22" s="17"/>
      <c r="EI22" s="14"/>
      <c r="EJ22" s="19"/>
      <c r="EL22" s="16" t="s">
        <v>54</v>
      </c>
      <c r="EM22" s="17"/>
      <c r="EN22" s="17"/>
      <c r="EO22" s="17"/>
      <c r="EP22" s="13"/>
      <c r="EQ22" s="19"/>
      <c r="ES22" s="16" t="s">
        <v>54</v>
      </c>
      <c r="ET22" s="17"/>
      <c r="EU22" s="17"/>
      <c r="EV22" s="17"/>
      <c r="EW22" s="14"/>
      <c r="EX22" s="19"/>
      <c r="EZ22" s="16" t="s">
        <v>54</v>
      </c>
      <c r="FA22" s="17"/>
      <c r="FB22" s="17"/>
      <c r="FC22" s="17"/>
      <c r="FD22" s="14"/>
      <c r="FE22" s="19"/>
      <c r="FG22" s="16" t="s">
        <v>54</v>
      </c>
      <c r="FH22" s="17"/>
      <c r="FI22" s="17"/>
      <c r="FJ22" s="17"/>
      <c r="FK22" s="14"/>
      <c r="FL22" s="19"/>
    </row>
    <row r="23" spans="1:168" ht="20.100000000000001" customHeight="1" thickBot="1" x14ac:dyDescent="0.3">
      <c r="A23" s="24" t="s">
        <v>55</v>
      </c>
      <c r="B23" s="25"/>
      <c r="C23" s="25"/>
      <c r="D23" s="25"/>
      <c r="E23" s="18"/>
      <c r="F23" s="26"/>
      <c r="H23" s="24" t="s">
        <v>55</v>
      </c>
      <c r="I23" s="25"/>
      <c r="J23" s="25"/>
      <c r="K23" s="25"/>
      <c r="L23" s="18"/>
      <c r="M23" s="26"/>
      <c r="O23" s="24" t="s">
        <v>55</v>
      </c>
      <c r="P23" s="25"/>
      <c r="Q23" s="25"/>
      <c r="R23" s="25"/>
      <c r="S23" s="27"/>
      <c r="T23" s="26"/>
      <c r="V23" s="24" t="s">
        <v>55</v>
      </c>
      <c r="W23" s="25"/>
      <c r="X23" s="25"/>
      <c r="Y23" s="25"/>
      <c r="Z23" s="27"/>
      <c r="AA23" s="26"/>
      <c r="AC23" s="24" t="s">
        <v>55</v>
      </c>
      <c r="AD23" s="25"/>
      <c r="AE23" s="25"/>
      <c r="AF23" s="25"/>
      <c r="AG23" s="27"/>
      <c r="AH23" s="26"/>
      <c r="AJ23" s="24" t="s">
        <v>55</v>
      </c>
      <c r="AK23" s="25"/>
      <c r="AL23" s="25"/>
      <c r="AM23" s="25"/>
      <c r="AN23" s="39"/>
      <c r="AO23" s="26"/>
      <c r="AQ23" s="24" t="s">
        <v>55</v>
      </c>
      <c r="AR23" s="25"/>
      <c r="AS23" s="25"/>
      <c r="AT23" s="25"/>
      <c r="AU23" s="27"/>
      <c r="AV23" s="26"/>
      <c r="AX23" s="24" t="s">
        <v>55</v>
      </c>
      <c r="AY23" s="25"/>
      <c r="AZ23" s="25"/>
      <c r="BA23" s="25"/>
      <c r="BB23" s="27"/>
      <c r="BC23" s="26"/>
      <c r="BE23" s="24" t="s">
        <v>55</v>
      </c>
      <c r="BF23" s="25"/>
      <c r="BG23" s="25"/>
      <c r="BH23" s="25"/>
      <c r="BI23" s="27"/>
      <c r="BJ23" s="26"/>
      <c r="BL23" s="24" t="s">
        <v>55</v>
      </c>
      <c r="BM23" s="25"/>
      <c r="BN23" s="25"/>
      <c r="BO23" s="25"/>
      <c r="BP23" s="27"/>
      <c r="BQ23" s="26"/>
      <c r="BS23" s="24" t="s">
        <v>55</v>
      </c>
      <c r="BT23" s="25"/>
      <c r="BU23" s="25"/>
      <c r="BV23" s="25"/>
      <c r="BW23" s="27"/>
      <c r="BX23" s="26"/>
      <c r="BZ23" s="24" t="s">
        <v>55</v>
      </c>
      <c r="CA23" s="25"/>
      <c r="CB23" s="25"/>
      <c r="CC23" s="25"/>
      <c r="CD23" s="27"/>
      <c r="CE23" s="26"/>
      <c r="CG23" s="24" t="s">
        <v>55</v>
      </c>
      <c r="CH23" s="25"/>
      <c r="CI23" s="25"/>
      <c r="CJ23" s="25"/>
      <c r="CK23" s="27"/>
      <c r="CL23" s="26"/>
      <c r="CN23" s="24" t="s">
        <v>55</v>
      </c>
      <c r="CO23" s="25"/>
      <c r="CP23" s="25"/>
      <c r="CQ23" s="25"/>
      <c r="CR23" s="27"/>
      <c r="CS23" s="26"/>
      <c r="CU23" s="24" t="s">
        <v>55</v>
      </c>
      <c r="CV23" s="25"/>
      <c r="CW23" s="25"/>
      <c r="CX23" s="25"/>
      <c r="CY23" s="27"/>
      <c r="CZ23" s="26"/>
      <c r="DB23" s="24" t="s">
        <v>55</v>
      </c>
      <c r="DC23" s="25"/>
      <c r="DD23" s="25"/>
      <c r="DE23" s="25"/>
      <c r="DF23" s="27"/>
      <c r="DG23" s="26"/>
      <c r="DI23" s="24" t="s">
        <v>55</v>
      </c>
      <c r="DJ23" s="25"/>
      <c r="DK23" s="25"/>
      <c r="DL23" s="25"/>
      <c r="DM23" s="27"/>
      <c r="DN23" s="26"/>
      <c r="DQ23" s="24" t="s">
        <v>55</v>
      </c>
      <c r="DR23" s="25"/>
      <c r="DS23" s="25"/>
      <c r="DT23" s="25"/>
      <c r="DU23" s="27"/>
      <c r="DV23" s="26"/>
      <c r="DX23" s="24" t="s">
        <v>55</v>
      </c>
      <c r="DY23" s="25">
        <v>17</v>
      </c>
      <c r="DZ23" s="25">
        <v>166</v>
      </c>
      <c r="EA23" s="25">
        <v>362</v>
      </c>
      <c r="EB23" s="27">
        <f t="shared" ref="EB23" si="3">DZ23/EA23</f>
        <v>0.4585635359116022</v>
      </c>
      <c r="EC23" s="26">
        <v>12</v>
      </c>
      <c r="EE23" s="24" t="s">
        <v>55</v>
      </c>
      <c r="EF23" s="25"/>
      <c r="EG23" s="25"/>
      <c r="EH23" s="25"/>
      <c r="EI23" s="27"/>
      <c r="EJ23" s="26"/>
      <c r="EL23" s="24" t="s">
        <v>55</v>
      </c>
      <c r="EM23" s="25"/>
      <c r="EN23" s="25"/>
      <c r="EO23" s="25"/>
      <c r="EP23" s="41"/>
      <c r="EQ23" s="26"/>
      <c r="ES23" s="24" t="s">
        <v>55</v>
      </c>
      <c r="ET23" s="25"/>
      <c r="EU23" s="25"/>
      <c r="EV23" s="25"/>
      <c r="EW23" s="27"/>
      <c r="EX23" s="26"/>
      <c r="EZ23" s="24" t="s">
        <v>55</v>
      </c>
      <c r="FA23" s="25"/>
      <c r="FB23" s="25"/>
      <c r="FC23" s="25"/>
      <c r="FD23" s="27"/>
      <c r="FE23" s="26"/>
      <c r="FG23" s="24" t="s">
        <v>55</v>
      </c>
      <c r="FH23" s="25"/>
      <c r="FI23" s="25"/>
      <c r="FJ23" s="25"/>
      <c r="FK23" s="27"/>
      <c r="FL23" s="26"/>
    </row>
    <row r="24" spans="1:168" ht="20.100000000000001" customHeight="1" thickTop="1" thickBot="1" x14ac:dyDescent="0.35">
      <c r="A24" s="29" t="s">
        <v>56</v>
      </c>
      <c r="B24" s="30">
        <v>14</v>
      </c>
      <c r="C24" s="31">
        <f>SUM(C19:C23)</f>
        <v>747</v>
      </c>
      <c r="D24" s="31">
        <f>SUM(D19:D23)</f>
        <v>850</v>
      </c>
      <c r="E24" s="32">
        <f>C24/D24</f>
        <v>0.87882352941176467</v>
      </c>
      <c r="F24" s="33">
        <f>SUM(F19:F23)</f>
        <v>23</v>
      </c>
      <c r="H24" s="29" t="s">
        <v>56</v>
      </c>
      <c r="I24" s="30">
        <v>14</v>
      </c>
      <c r="J24" s="31">
        <f>SUM(J19:J23)</f>
        <v>965</v>
      </c>
      <c r="K24" s="31">
        <f>SUM(K19:K23)</f>
        <v>1164</v>
      </c>
      <c r="L24" s="32">
        <f>J24/K24</f>
        <v>0.82903780068728528</v>
      </c>
      <c r="M24" s="33">
        <f>SUM(M19:M23)</f>
        <v>24</v>
      </c>
      <c r="O24" s="29" t="s">
        <v>56</v>
      </c>
      <c r="P24" s="30">
        <v>11</v>
      </c>
      <c r="Q24" s="31">
        <f>SUM(Q19:Q23)</f>
        <v>973</v>
      </c>
      <c r="R24" s="31">
        <f>SUM(R19:R23)</f>
        <v>1582</v>
      </c>
      <c r="S24" s="32">
        <f>Q24/R24</f>
        <v>0.61504424778761058</v>
      </c>
      <c r="T24" s="33">
        <f>SUM(T19:T23)</f>
        <v>39</v>
      </c>
      <c r="V24" s="29" t="s">
        <v>56</v>
      </c>
      <c r="W24" s="30">
        <v>12</v>
      </c>
      <c r="X24" s="31">
        <f>SUM(X19:X23)</f>
        <v>784</v>
      </c>
      <c r="Y24" s="31">
        <f>SUM(Y19:Y23)</f>
        <v>1158</v>
      </c>
      <c r="Z24" s="32">
        <f>X24/Y24</f>
        <v>0.6770293609671848</v>
      </c>
      <c r="AA24" s="33">
        <f>SUM(AA19:AA23)</f>
        <v>27</v>
      </c>
      <c r="AC24" s="29" t="s">
        <v>56</v>
      </c>
      <c r="AD24" s="30">
        <v>11</v>
      </c>
      <c r="AE24" s="31">
        <f>SUM(AE19:AE23)</f>
        <v>1295</v>
      </c>
      <c r="AF24" s="31">
        <f>SUM(AF19:AF23)</f>
        <v>2131</v>
      </c>
      <c r="AG24" s="32">
        <f>AE24/AF24</f>
        <v>0.60769591740966677</v>
      </c>
      <c r="AH24" s="33">
        <f>SUM(AH19:AH23)</f>
        <v>51</v>
      </c>
      <c r="AJ24" s="29" t="s">
        <v>56</v>
      </c>
      <c r="AK24" s="30">
        <v>10</v>
      </c>
      <c r="AL24" s="31">
        <f>SUM(AL19:AL23)</f>
        <v>144</v>
      </c>
      <c r="AM24" s="31">
        <f>SUM(AM19:AM23)</f>
        <v>267</v>
      </c>
      <c r="AN24" s="32">
        <f>AL24/AM24</f>
        <v>0.5393258426966292</v>
      </c>
      <c r="AO24" s="33">
        <f>SUM(AO19:AO23)</f>
        <v>7</v>
      </c>
      <c r="AQ24" s="29" t="s">
        <v>56</v>
      </c>
      <c r="AR24" s="30">
        <v>11</v>
      </c>
      <c r="AS24" s="31">
        <f>SUM(AS19:AS23)</f>
        <v>707</v>
      </c>
      <c r="AT24" s="31">
        <f>SUM(AT19:AT23)</f>
        <v>1100</v>
      </c>
      <c r="AU24" s="32">
        <f>AS24/AT24</f>
        <v>0.6427272727272727</v>
      </c>
      <c r="AV24" s="33">
        <f>SUM(AV19:AV23)</f>
        <v>28</v>
      </c>
      <c r="AX24" s="29" t="s">
        <v>56</v>
      </c>
      <c r="AY24" s="30">
        <v>10</v>
      </c>
      <c r="AZ24" s="31">
        <f>SUM(AZ19:AZ23)</f>
        <v>729</v>
      </c>
      <c r="BA24" s="31">
        <f>SUM(BA19:BA23)</f>
        <v>1334</v>
      </c>
      <c r="BB24" s="32">
        <f>AZ24/BA24</f>
        <v>0.54647676161919045</v>
      </c>
      <c r="BC24" s="33">
        <f>SUM(BC19:BC23)</f>
        <v>35</v>
      </c>
      <c r="BE24" s="29" t="s">
        <v>56</v>
      </c>
      <c r="BF24" s="30">
        <v>11</v>
      </c>
      <c r="BG24" s="31">
        <f>SUM(BG19:BG23)</f>
        <v>474</v>
      </c>
      <c r="BH24" s="31">
        <f>SUM(BH19:BH23)</f>
        <v>763</v>
      </c>
      <c r="BI24" s="32">
        <f>BG24/BH24</f>
        <v>0.62123197903014415</v>
      </c>
      <c r="BJ24" s="33">
        <f>SUM(BJ19:BJ23)</f>
        <v>19</v>
      </c>
      <c r="BL24" s="29" t="s">
        <v>56</v>
      </c>
      <c r="BM24" s="30">
        <v>11</v>
      </c>
      <c r="BN24" s="31">
        <f>SUM(BN19:BN23)</f>
        <v>705</v>
      </c>
      <c r="BO24" s="31">
        <f>SUM(BO19:BO23)</f>
        <v>1145</v>
      </c>
      <c r="BP24" s="32">
        <f>BN24/BO24</f>
        <v>0.61572052401746724</v>
      </c>
      <c r="BQ24" s="33">
        <f>SUM(BQ19:BQ23)</f>
        <v>30</v>
      </c>
      <c r="BS24" s="29" t="s">
        <v>56</v>
      </c>
      <c r="BT24" s="30">
        <v>13</v>
      </c>
      <c r="BU24" s="31">
        <f>SUM(BU19:BU23)</f>
        <v>319</v>
      </c>
      <c r="BV24" s="31">
        <f>SUM(BV19:BV23)</f>
        <v>408</v>
      </c>
      <c r="BW24" s="32">
        <f>BU24/BV24</f>
        <v>0.78186274509803921</v>
      </c>
      <c r="BX24" s="33">
        <f>SUM(BX19:BX23)</f>
        <v>12</v>
      </c>
      <c r="BZ24" s="29" t="s">
        <v>56</v>
      </c>
      <c r="CA24" s="30">
        <v>8</v>
      </c>
      <c r="CB24" s="31">
        <f>SUM(CB19:CB23)</f>
        <v>331</v>
      </c>
      <c r="CC24" s="31">
        <f>SUM(CC19:CC23)</f>
        <v>819</v>
      </c>
      <c r="CD24" s="32">
        <f>CB24/CC24</f>
        <v>0.40415140415140416</v>
      </c>
      <c r="CE24" s="33">
        <f>SUM(CE19:CE23)</f>
        <v>19</v>
      </c>
      <c r="CG24" s="29" t="s">
        <v>56</v>
      </c>
      <c r="CH24" s="30">
        <v>7</v>
      </c>
      <c r="CI24" s="31">
        <f>SUM(CI19:CI23)</f>
        <v>300</v>
      </c>
      <c r="CJ24" s="31">
        <f>SUM(CJ19:CJ23)</f>
        <v>951</v>
      </c>
      <c r="CK24" s="32">
        <f>CI24/CJ24</f>
        <v>0.31545741324921134</v>
      </c>
      <c r="CL24" s="33">
        <f>SUM(CL19:CL23)</f>
        <v>19</v>
      </c>
      <c r="CN24" s="29" t="s">
        <v>56</v>
      </c>
      <c r="CO24" s="30">
        <v>9</v>
      </c>
      <c r="CP24" s="31">
        <f>SUM(CP19:CP23)</f>
        <v>518</v>
      </c>
      <c r="CQ24" s="31">
        <f>SUM(CQ19:CQ23)</f>
        <v>1021</v>
      </c>
      <c r="CR24" s="32">
        <f>CP24/CQ24</f>
        <v>0.50734573947110673</v>
      </c>
      <c r="CS24" s="33">
        <f>SUM(CS19:CS23)</f>
        <v>29</v>
      </c>
      <c r="CU24" s="29" t="s">
        <v>56</v>
      </c>
      <c r="CV24" s="30">
        <v>12</v>
      </c>
      <c r="CW24" s="31">
        <f>SUM(CW19:CW23)</f>
        <v>836</v>
      </c>
      <c r="CX24" s="31">
        <f>SUM(CX19:CX23)</f>
        <v>1146</v>
      </c>
      <c r="CY24" s="32">
        <f>CW24/CX24</f>
        <v>0.72949389179755675</v>
      </c>
      <c r="CZ24" s="33">
        <f>SUM(CZ19:CZ23)</f>
        <v>29</v>
      </c>
      <c r="DB24" s="29" t="s">
        <v>56</v>
      </c>
      <c r="DC24" s="30">
        <v>13</v>
      </c>
      <c r="DD24" s="31">
        <f>SUM(DD19:DD23)</f>
        <v>1144</v>
      </c>
      <c r="DE24" s="31">
        <f>SUM(DE19:DE23)</f>
        <v>1507</v>
      </c>
      <c r="DF24" s="32">
        <f>DD24/DE24</f>
        <v>0.75912408759124084</v>
      </c>
      <c r="DG24" s="33">
        <f>SUM(DG19:DG23)</f>
        <v>37</v>
      </c>
      <c r="DI24" s="29" t="s">
        <v>56</v>
      </c>
      <c r="DJ24" s="30">
        <v>7</v>
      </c>
      <c r="DK24" s="31">
        <f>SUM(DK19:DK23)</f>
        <v>205</v>
      </c>
      <c r="DL24" s="31">
        <f>SUM(DL19:DL23)</f>
        <v>602</v>
      </c>
      <c r="DM24" s="32">
        <f>DK24/DL24</f>
        <v>0.34053156146179403</v>
      </c>
      <c r="DN24" s="33">
        <f>SUM(DN19:DN23)</f>
        <v>14</v>
      </c>
      <c r="DQ24" s="29" t="s">
        <v>56</v>
      </c>
      <c r="DR24" s="30">
        <v>8</v>
      </c>
      <c r="DS24" s="31">
        <f>SUM(DS19:DS23)</f>
        <v>218</v>
      </c>
      <c r="DT24" s="31">
        <f>SUM(DT19:DT23)</f>
        <v>559</v>
      </c>
      <c r="DU24" s="32">
        <f>DS24/DT24</f>
        <v>0.38998211091234347</v>
      </c>
      <c r="DV24" s="33">
        <f>SUM(DV19:DV23)</f>
        <v>14</v>
      </c>
      <c r="DX24" s="29" t="s">
        <v>56</v>
      </c>
      <c r="DY24" s="30">
        <v>9</v>
      </c>
      <c r="DZ24" s="31">
        <f>SUM(DZ19:DZ23)</f>
        <v>716</v>
      </c>
      <c r="EA24" s="31">
        <f>SUM(EA19:EA23)</f>
        <v>1504</v>
      </c>
      <c r="EB24" s="32">
        <f>DZ24/EA24</f>
        <v>0.47606382978723405</v>
      </c>
      <c r="EC24" s="33">
        <f>SUM(EC19:EC23)</f>
        <v>41</v>
      </c>
      <c r="EE24" s="29" t="s">
        <v>56</v>
      </c>
      <c r="EF24" s="30">
        <v>10</v>
      </c>
      <c r="EG24" s="31">
        <f>SUM(EG19:EG23)</f>
        <v>365</v>
      </c>
      <c r="EH24" s="31">
        <f>SUM(EH19:EH23)</f>
        <v>623</v>
      </c>
      <c r="EI24" s="32">
        <f>EG24/EH24</f>
        <v>0.5858747993579454</v>
      </c>
      <c r="EJ24" s="33">
        <f>SUM(EJ19:EJ23)</f>
        <v>16</v>
      </c>
      <c r="EL24" s="29" t="s">
        <v>56</v>
      </c>
      <c r="EM24" s="30">
        <v>9</v>
      </c>
      <c r="EN24" s="31">
        <f>SUM(EN19:EN23)</f>
        <v>622</v>
      </c>
      <c r="EO24" s="31">
        <f>SUM(EO19:EO23)</f>
        <v>1369</v>
      </c>
      <c r="EP24" s="40">
        <f>EN24/EO24</f>
        <v>0.4543462381300219</v>
      </c>
      <c r="EQ24" s="33">
        <f>SUM(EQ19:EQ23)</f>
        <v>31</v>
      </c>
      <c r="ES24" s="29" t="s">
        <v>56</v>
      </c>
      <c r="ET24" s="30">
        <v>8</v>
      </c>
      <c r="EU24" s="31">
        <f>SUM(EU19:EU23)</f>
        <v>584</v>
      </c>
      <c r="EV24" s="31">
        <f>SUM(EV19:EV23)</f>
        <v>1375</v>
      </c>
      <c r="EW24" s="32">
        <f>EU24/EV24</f>
        <v>0.42472727272727273</v>
      </c>
      <c r="EX24" s="33">
        <f>SUM(EX19:EX23)</f>
        <v>34</v>
      </c>
      <c r="EZ24" s="29" t="s">
        <v>56</v>
      </c>
      <c r="FA24" s="30">
        <v>8</v>
      </c>
      <c r="FB24" s="31">
        <f>SUM(FB19:FB23)</f>
        <v>576</v>
      </c>
      <c r="FC24" s="31">
        <f>SUM(FC19:FC23)</f>
        <v>1385</v>
      </c>
      <c r="FD24" s="32">
        <f>FB24/FC24</f>
        <v>0.41588447653429605</v>
      </c>
      <c r="FE24" s="33">
        <f>SUM(FE19:FE23)</f>
        <v>30</v>
      </c>
      <c r="FG24" s="29" t="s">
        <v>56</v>
      </c>
      <c r="FH24" s="30" t="s">
        <v>383</v>
      </c>
      <c r="FI24" s="31">
        <f>SUM(FI19:FI23)</f>
        <v>175</v>
      </c>
      <c r="FJ24" s="31">
        <f>SUM(FJ19:FJ23)</f>
        <v>390</v>
      </c>
      <c r="FK24" s="32">
        <f>FI24/FJ24</f>
        <v>0.44871794871794873</v>
      </c>
      <c r="FL24" s="33">
        <f>SUM(FL19:FL23)</f>
        <v>10</v>
      </c>
    </row>
    <row r="25" spans="1:168" ht="20.100000000000001" customHeight="1" thickTop="1" thickBot="1" x14ac:dyDescent="0.3"/>
    <row r="26" spans="1:168" ht="20.100000000000001" customHeight="1" thickTop="1" thickBot="1" x14ac:dyDescent="0.35">
      <c r="A26" s="1" t="s">
        <v>103</v>
      </c>
      <c r="B26" s="2" t="s">
        <v>24</v>
      </c>
      <c r="C26" s="2" t="s">
        <v>25</v>
      </c>
      <c r="D26" s="2" t="s">
        <v>26</v>
      </c>
      <c r="E26" s="2" t="s">
        <v>27</v>
      </c>
      <c r="F26" s="3" t="s">
        <v>28</v>
      </c>
      <c r="H26" s="1" t="s">
        <v>104</v>
      </c>
      <c r="I26" s="2" t="s">
        <v>24</v>
      </c>
      <c r="J26" s="2" t="s">
        <v>25</v>
      </c>
      <c r="K26" s="2" t="s">
        <v>26</v>
      </c>
      <c r="L26" s="2" t="s">
        <v>27</v>
      </c>
      <c r="M26" s="3" t="s">
        <v>28</v>
      </c>
      <c r="O26" s="1" t="s">
        <v>105</v>
      </c>
      <c r="P26" s="2" t="s">
        <v>24</v>
      </c>
      <c r="Q26" s="2" t="s">
        <v>25</v>
      </c>
      <c r="R26" s="2" t="s">
        <v>26</v>
      </c>
      <c r="S26" s="2" t="s">
        <v>27</v>
      </c>
      <c r="T26" s="3" t="s">
        <v>28</v>
      </c>
      <c r="V26" s="1" t="s">
        <v>106</v>
      </c>
      <c r="W26" s="2" t="s">
        <v>24</v>
      </c>
      <c r="X26" s="2" t="s">
        <v>25</v>
      </c>
      <c r="Y26" s="2" t="s">
        <v>26</v>
      </c>
      <c r="Z26" s="2" t="s">
        <v>27</v>
      </c>
      <c r="AA26" s="3" t="s">
        <v>28</v>
      </c>
      <c r="AC26" s="1" t="s">
        <v>107</v>
      </c>
      <c r="AD26" s="2" t="s">
        <v>24</v>
      </c>
      <c r="AE26" s="2" t="s">
        <v>25</v>
      </c>
      <c r="AF26" s="2" t="s">
        <v>26</v>
      </c>
      <c r="AG26" s="2" t="s">
        <v>27</v>
      </c>
      <c r="AH26" s="3" t="s">
        <v>28</v>
      </c>
      <c r="AJ26" s="1" t="s">
        <v>108</v>
      </c>
      <c r="AK26" s="2" t="s">
        <v>24</v>
      </c>
      <c r="AL26" s="2" t="s">
        <v>25</v>
      </c>
      <c r="AM26" s="2" t="s">
        <v>26</v>
      </c>
      <c r="AN26" s="2" t="s">
        <v>27</v>
      </c>
      <c r="AO26" s="3" t="s">
        <v>28</v>
      </c>
      <c r="AQ26" s="1" t="s">
        <v>109</v>
      </c>
      <c r="AR26" s="2" t="s">
        <v>24</v>
      </c>
      <c r="AS26" s="2" t="s">
        <v>25</v>
      </c>
      <c r="AT26" s="2" t="s">
        <v>26</v>
      </c>
      <c r="AU26" s="2" t="s">
        <v>27</v>
      </c>
      <c r="AV26" s="3" t="s">
        <v>28</v>
      </c>
      <c r="AX26" s="42" t="s">
        <v>110</v>
      </c>
      <c r="AY26" s="2" t="s">
        <v>24</v>
      </c>
      <c r="AZ26" s="2" t="s">
        <v>25</v>
      </c>
      <c r="BA26" s="2" t="s">
        <v>26</v>
      </c>
      <c r="BB26" s="2" t="s">
        <v>27</v>
      </c>
      <c r="BC26" s="3" t="s">
        <v>28</v>
      </c>
      <c r="BE26" s="1" t="s">
        <v>111</v>
      </c>
      <c r="BF26" s="2" t="s">
        <v>24</v>
      </c>
      <c r="BG26" s="2" t="s">
        <v>25</v>
      </c>
      <c r="BH26" s="2" t="s">
        <v>26</v>
      </c>
      <c r="BI26" s="2" t="s">
        <v>27</v>
      </c>
      <c r="BJ26" s="3" t="s">
        <v>28</v>
      </c>
      <c r="BL26" s="1" t="s">
        <v>112</v>
      </c>
      <c r="BM26" s="2" t="s">
        <v>24</v>
      </c>
      <c r="BN26" s="2" t="s">
        <v>25</v>
      </c>
      <c r="BO26" s="2" t="s">
        <v>26</v>
      </c>
      <c r="BP26" s="2" t="s">
        <v>27</v>
      </c>
      <c r="BQ26" s="3" t="s">
        <v>28</v>
      </c>
      <c r="BS26" s="1" t="s">
        <v>113</v>
      </c>
      <c r="BT26" s="2" t="s">
        <v>24</v>
      </c>
      <c r="BU26" s="2" t="s">
        <v>25</v>
      </c>
      <c r="BV26" s="2" t="s">
        <v>26</v>
      </c>
      <c r="BW26" s="2" t="s">
        <v>27</v>
      </c>
      <c r="BX26" s="3" t="s">
        <v>28</v>
      </c>
      <c r="BZ26" s="1" t="s">
        <v>114</v>
      </c>
      <c r="CA26" s="2" t="s">
        <v>24</v>
      </c>
      <c r="CB26" s="2" t="s">
        <v>25</v>
      </c>
      <c r="CC26" s="2" t="s">
        <v>26</v>
      </c>
      <c r="CD26" s="2" t="s">
        <v>27</v>
      </c>
      <c r="CE26" s="3" t="s">
        <v>28</v>
      </c>
      <c r="CG26" s="1" t="s">
        <v>115</v>
      </c>
      <c r="CH26" s="2" t="s">
        <v>24</v>
      </c>
      <c r="CI26" s="2" t="s">
        <v>25</v>
      </c>
      <c r="CJ26" s="2" t="s">
        <v>26</v>
      </c>
      <c r="CK26" s="2" t="s">
        <v>27</v>
      </c>
      <c r="CL26" s="3" t="s">
        <v>28</v>
      </c>
      <c r="CN26" s="1" t="s">
        <v>116</v>
      </c>
      <c r="CO26" s="2" t="s">
        <v>24</v>
      </c>
      <c r="CP26" s="2" t="s">
        <v>25</v>
      </c>
      <c r="CQ26" s="2" t="s">
        <v>26</v>
      </c>
      <c r="CR26" s="2" t="s">
        <v>27</v>
      </c>
      <c r="CS26" s="3" t="s">
        <v>28</v>
      </c>
      <c r="CU26" s="1" t="s">
        <v>117</v>
      </c>
      <c r="CV26" s="2" t="s">
        <v>24</v>
      </c>
      <c r="CW26" s="2" t="s">
        <v>25</v>
      </c>
      <c r="CX26" s="2" t="s">
        <v>26</v>
      </c>
      <c r="CY26" s="2" t="s">
        <v>27</v>
      </c>
      <c r="CZ26" s="3" t="s">
        <v>28</v>
      </c>
      <c r="DB26" s="1" t="s">
        <v>118</v>
      </c>
      <c r="DC26" s="2" t="s">
        <v>24</v>
      </c>
      <c r="DD26" s="2" t="s">
        <v>25</v>
      </c>
      <c r="DE26" s="2" t="s">
        <v>26</v>
      </c>
      <c r="DF26" s="2" t="s">
        <v>27</v>
      </c>
      <c r="DG26" s="3" t="s">
        <v>28</v>
      </c>
      <c r="DI26" s="1" t="s">
        <v>119</v>
      </c>
      <c r="DJ26" s="2" t="s">
        <v>24</v>
      </c>
      <c r="DK26" s="2" t="s">
        <v>25</v>
      </c>
      <c r="DL26" s="2" t="s">
        <v>26</v>
      </c>
      <c r="DM26" s="2" t="s">
        <v>27</v>
      </c>
      <c r="DN26" s="3" t="s">
        <v>28</v>
      </c>
      <c r="DQ26" s="1" t="s">
        <v>120</v>
      </c>
      <c r="DR26" s="2" t="s">
        <v>24</v>
      </c>
      <c r="DS26" s="2" t="s">
        <v>25</v>
      </c>
      <c r="DT26" s="2" t="s">
        <v>26</v>
      </c>
      <c r="DU26" s="2" t="s">
        <v>27</v>
      </c>
      <c r="DV26" s="3" t="s">
        <v>28</v>
      </c>
      <c r="DX26" s="1" t="s">
        <v>121</v>
      </c>
      <c r="DY26" s="2" t="s">
        <v>24</v>
      </c>
      <c r="DZ26" s="2" t="s">
        <v>25</v>
      </c>
      <c r="EA26" s="2" t="s">
        <v>26</v>
      </c>
      <c r="EB26" s="2" t="s">
        <v>27</v>
      </c>
      <c r="EC26" s="3" t="s">
        <v>28</v>
      </c>
      <c r="EE26" s="1" t="s">
        <v>122</v>
      </c>
      <c r="EF26" s="2" t="s">
        <v>24</v>
      </c>
      <c r="EG26" s="2" t="s">
        <v>25</v>
      </c>
      <c r="EH26" s="2" t="s">
        <v>26</v>
      </c>
      <c r="EI26" s="2" t="s">
        <v>27</v>
      </c>
      <c r="EJ26" s="3" t="s">
        <v>28</v>
      </c>
      <c r="EL26" s="1" t="s">
        <v>123</v>
      </c>
      <c r="EM26" s="2" t="s">
        <v>24</v>
      </c>
      <c r="EN26" s="2" t="s">
        <v>25</v>
      </c>
      <c r="EO26" s="2" t="s">
        <v>26</v>
      </c>
      <c r="EP26" s="2" t="s">
        <v>27</v>
      </c>
      <c r="EQ26" s="3" t="s">
        <v>28</v>
      </c>
      <c r="ES26" s="1" t="s">
        <v>124</v>
      </c>
      <c r="ET26" s="2" t="s">
        <v>24</v>
      </c>
      <c r="EU26" s="2" t="s">
        <v>25</v>
      </c>
      <c r="EV26" s="2" t="s">
        <v>26</v>
      </c>
      <c r="EW26" s="2" t="s">
        <v>27</v>
      </c>
      <c r="EX26" s="3" t="s">
        <v>28</v>
      </c>
      <c r="EZ26" s="1" t="s">
        <v>125</v>
      </c>
      <c r="FA26" s="2" t="s">
        <v>24</v>
      </c>
      <c r="FB26" s="2" t="s">
        <v>25</v>
      </c>
      <c r="FC26" s="2" t="s">
        <v>26</v>
      </c>
      <c r="FD26" s="2" t="s">
        <v>27</v>
      </c>
      <c r="FE26" s="3" t="s">
        <v>28</v>
      </c>
      <c r="FG26" s="1"/>
      <c r="FH26" s="2" t="s">
        <v>24</v>
      </c>
      <c r="FI26" s="2" t="s">
        <v>25</v>
      </c>
      <c r="FJ26" s="2" t="s">
        <v>26</v>
      </c>
      <c r="FK26" s="2" t="s">
        <v>27</v>
      </c>
      <c r="FL26" s="3" t="s">
        <v>28</v>
      </c>
    </row>
    <row r="27" spans="1:168" ht="20.100000000000001" customHeight="1" thickTop="1" x14ac:dyDescent="0.25">
      <c r="A27" s="5" t="s">
        <v>51</v>
      </c>
      <c r="B27" s="9">
        <v>15</v>
      </c>
      <c r="C27" s="9">
        <v>304</v>
      </c>
      <c r="D27" s="9">
        <v>327</v>
      </c>
      <c r="E27" s="14">
        <f>C27/D27</f>
        <v>0.92966360856269115</v>
      </c>
      <c r="F27" s="11">
        <v>8</v>
      </c>
      <c r="H27" s="5" t="s">
        <v>51</v>
      </c>
      <c r="I27" s="6"/>
      <c r="J27" s="6"/>
      <c r="K27" s="6"/>
      <c r="L27" s="7"/>
      <c r="M27" s="8"/>
      <c r="O27" s="5" t="s">
        <v>51</v>
      </c>
      <c r="P27" s="9">
        <v>8</v>
      </c>
      <c r="Q27" s="9">
        <v>215</v>
      </c>
      <c r="R27" s="9">
        <v>437</v>
      </c>
      <c r="S27" s="10">
        <f>Q27/R27</f>
        <v>0.49199084668192222</v>
      </c>
      <c r="T27" s="11">
        <v>11</v>
      </c>
      <c r="V27" s="5" t="s">
        <v>51</v>
      </c>
      <c r="W27" s="9">
        <v>10</v>
      </c>
      <c r="X27" s="9">
        <v>183</v>
      </c>
      <c r="Y27" s="9">
        <v>315</v>
      </c>
      <c r="Z27" s="14">
        <f>X27/Y27</f>
        <v>0.580952380952381</v>
      </c>
      <c r="AA27" s="11">
        <v>8</v>
      </c>
      <c r="AC27" s="5" t="s">
        <v>51</v>
      </c>
      <c r="AD27" s="9">
        <v>9</v>
      </c>
      <c r="AE27" s="9">
        <v>232</v>
      </c>
      <c r="AF27" s="9">
        <v>439</v>
      </c>
      <c r="AG27" s="14">
        <f>AE27/AF27</f>
        <v>0.52847380410022782</v>
      </c>
      <c r="AH27" s="20">
        <v>11</v>
      </c>
      <c r="AJ27" s="5" t="s">
        <v>51</v>
      </c>
      <c r="AK27" s="9"/>
      <c r="AL27" s="9"/>
      <c r="AM27" s="9"/>
      <c r="AN27" s="36"/>
      <c r="AO27" s="11"/>
      <c r="AQ27" s="5" t="s">
        <v>51</v>
      </c>
      <c r="AR27" s="9">
        <v>9</v>
      </c>
      <c r="AS27" s="9">
        <v>144</v>
      </c>
      <c r="AT27" s="9">
        <v>282</v>
      </c>
      <c r="AU27" s="14">
        <f>AS27/AT27</f>
        <v>0.51063829787234039</v>
      </c>
      <c r="AV27" s="11">
        <v>6</v>
      </c>
      <c r="AX27" s="5" t="s">
        <v>51</v>
      </c>
      <c r="AY27" s="9">
        <v>9</v>
      </c>
      <c r="AZ27" s="9">
        <v>161</v>
      </c>
      <c r="BA27" s="9">
        <v>372</v>
      </c>
      <c r="BB27" s="12">
        <f>AZ27/BA27</f>
        <v>0.43279569892473119</v>
      </c>
      <c r="BC27" s="11">
        <v>8</v>
      </c>
      <c r="BE27" s="5" t="s">
        <v>51</v>
      </c>
      <c r="BF27" s="9">
        <v>10</v>
      </c>
      <c r="BG27" s="9">
        <v>207</v>
      </c>
      <c r="BH27" s="9">
        <v>313</v>
      </c>
      <c r="BI27" s="14">
        <f>BG27/BH27</f>
        <v>0.66134185303514381</v>
      </c>
      <c r="BJ27" s="11">
        <v>8</v>
      </c>
      <c r="BL27" s="5" t="s">
        <v>51</v>
      </c>
      <c r="BM27" s="9">
        <v>10</v>
      </c>
      <c r="BN27" s="9">
        <v>144</v>
      </c>
      <c r="BO27" s="9">
        <v>233</v>
      </c>
      <c r="BP27" s="14">
        <f>BN27/BO27</f>
        <v>0.61802575107296143</v>
      </c>
      <c r="BQ27" s="11">
        <v>6</v>
      </c>
      <c r="BS27" s="5" t="s">
        <v>51</v>
      </c>
      <c r="BT27" s="9">
        <v>8</v>
      </c>
      <c r="BU27" s="9">
        <v>263</v>
      </c>
      <c r="BV27" s="9">
        <v>572</v>
      </c>
      <c r="BW27" s="14">
        <f>BU27/BV27</f>
        <v>0.45979020979020979</v>
      </c>
      <c r="BX27" s="11">
        <v>13</v>
      </c>
      <c r="BZ27" s="5" t="s">
        <v>51</v>
      </c>
      <c r="CA27" s="9">
        <v>10</v>
      </c>
      <c r="CB27" s="9">
        <v>357</v>
      </c>
      <c r="CC27" s="9">
        <v>626</v>
      </c>
      <c r="CD27" s="14">
        <f>CB27/CC27</f>
        <v>0.57028753993610226</v>
      </c>
      <c r="CE27" s="11">
        <v>15</v>
      </c>
      <c r="CG27" s="5" t="s">
        <v>51</v>
      </c>
      <c r="CH27" s="9">
        <v>7</v>
      </c>
      <c r="CI27" s="9">
        <v>53</v>
      </c>
      <c r="CJ27" s="9">
        <v>188</v>
      </c>
      <c r="CK27" s="12">
        <f>CI27/CJ27</f>
        <v>0.28191489361702127</v>
      </c>
      <c r="CL27" s="11">
        <v>4</v>
      </c>
      <c r="CN27" s="5" t="s">
        <v>51</v>
      </c>
      <c r="CO27" s="9">
        <v>7</v>
      </c>
      <c r="CP27" s="9">
        <v>101</v>
      </c>
      <c r="CQ27" s="9">
        <v>231</v>
      </c>
      <c r="CR27" s="10">
        <f>CP27/CQ27</f>
        <v>0.43722943722943725</v>
      </c>
      <c r="CS27" s="11">
        <v>6</v>
      </c>
      <c r="CU27" s="5" t="s">
        <v>51</v>
      </c>
      <c r="CV27" s="9">
        <v>9</v>
      </c>
      <c r="CW27" s="9">
        <v>179</v>
      </c>
      <c r="CX27" s="9">
        <v>351</v>
      </c>
      <c r="CY27" s="14">
        <f>CW27/CX27</f>
        <v>0.50997150997150997</v>
      </c>
      <c r="CZ27" s="11">
        <v>8</v>
      </c>
      <c r="DB27" s="5" t="s">
        <v>51</v>
      </c>
      <c r="DC27" s="9">
        <v>9</v>
      </c>
      <c r="DD27" s="9">
        <v>121</v>
      </c>
      <c r="DE27" s="9">
        <v>307</v>
      </c>
      <c r="DF27" s="12">
        <f>DD27/DE27</f>
        <v>0.39413680781758959</v>
      </c>
      <c r="DG27" s="11">
        <v>6</v>
      </c>
      <c r="DI27" s="5" t="s">
        <v>51</v>
      </c>
      <c r="DJ27" s="9">
        <v>7</v>
      </c>
      <c r="DK27" s="9">
        <v>166</v>
      </c>
      <c r="DL27" s="9">
        <v>525</v>
      </c>
      <c r="DM27" s="14">
        <f>DK27/DL27</f>
        <v>0.31619047619047619</v>
      </c>
      <c r="DN27" s="11">
        <v>11</v>
      </c>
      <c r="DQ27" s="5" t="s">
        <v>51</v>
      </c>
      <c r="DR27" s="9">
        <v>7</v>
      </c>
      <c r="DS27" s="9">
        <v>138</v>
      </c>
      <c r="DT27" s="9">
        <v>373</v>
      </c>
      <c r="DU27" s="14">
        <f>DS27/DT27</f>
        <v>0.36997319034852549</v>
      </c>
      <c r="DV27" s="11">
        <v>9</v>
      </c>
      <c r="DX27" s="5" t="s">
        <v>51</v>
      </c>
      <c r="DY27" s="9">
        <v>8</v>
      </c>
      <c r="DZ27" s="9">
        <v>13</v>
      </c>
      <c r="EA27" s="9">
        <v>44</v>
      </c>
      <c r="EB27" s="12">
        <f>DZ27/EA27</f>
        <v>0.29545454545454547</v>
      </c>
      <c r="EC27" s="11">
        <v>1</v>
      </c>
      <c r="EE27" s="5" t="s">
        <v>51</v>
      </c>
      <c r="EF27" s="9">
        <v>8</v>
      </c>
      <c r="EG27" s="9">
        <v>116</v>
      </c>
      <c r="EH27" s="9">
        <v>246</v>
      </c>
      <c r="EI27" s="10">
        <f>EG27/EH27</f>
        <v>0.47154471544715448</v>
      </c>
      <c r="EJ27" s="11">
        <v>6</v>
      </c>
      <c r="EL27" s="5" t="s">
        <v>51</v>
      </c>
      <c r="EM27" s="9">
        <v>9</v>
      </c>
      <c r="EN27" s="9">
        <v>330</v>
      </c>
      <c r="EO27" s="9">
        <v>553</v>
      </c>
      <c r="EP27" s="10">
        <f>EN27/EO27</f>
        <v>0.59674502712477395</v>
      </c>
      <c r="EQ27" s="11">
        <v>14</v>
      </c>
      <c r="ES27" s="5" t="s">
        <v>51</v>
      </c>
      <c r="ET27" s="9">
        <v>6</v>
      </c>
      <c r="EU27" s="9">
        <v>113</v>
      </c>
      <c r="EV27" s="9">
        <v>471</v>
      </c>
      <c r="EW27" s="14">
        <f>EU27/EV27</f>
        <v>0.23991507430997877</v>
      </c>
      <c r="EX27" s="11">
        <v>11</v>
      </c>
      <c r="EZ27" s="5" t="s">
        <v>51</v>
      </c>
      <c r="FA27" s="9">
        <v>9</v>
      </c>
      <c r="FB27" s="9">
        <v>249</v>
      </c>
      <c r="FC27" s="9">
        <v>542</v>
      </c>
      <c r="FD27" s="14">
        <f>FB27/FC27</f>
        <v>0.45940959409594095</v>
      </c>
      <c r="FE27" s="11">
        <v>12</v>
      </c>
      <c r="FG27" s="5" t="s">
        <v>51</v>
      </c>
      <c r="FH27" s="9"/>
      <c r="FI27" s="9"/>
      <c r="FJ27" s="9"/>
      <c r="FK27" s="14" t="e">
        <f>FI27/FJ27</f>
        <v>#DIV/0!</v>
      </c>
      <c r="FL27" s="11"/>
    </row>
    <row r="28" spans="1:168" ht="20.100000000000001" customHeight="1" x14ac:dyDescent="0.25">
      <c r="A28" s="16" t="s">
        <v>52</v>
      </c>
      <c r="B28" s="9">
        <v>15</v>
      </c>
      <c r="C28" s="9">
        <v>279</v>
      </c>
      <c r="D28" s="9">
        <v>263</v>
      </c>
      <c r="E28" s="12">
        <f>C28/D28</f>
        <v>1.0608365019011408</v>
      </c>
      <c r="F28" s="11">
        <v>7</v>
      </c>
      <c r="H28" s="16" t="s">
        <v>52</v>
      </c>
      <c r="I28" s="17"/>
      <c r="J28" s="17"/>
      <c r="K28" s="17"/>
      <c r="L28" s="18"/>
      <c r="M28" s="19"/>
      <c r="O28" s="16" t="s">
        <v>52</v>
      </c>
      <c r="P28" s="9">
        <v>9</v>
      </c>
      <c r="Q28" s="9">
        <v>267</v>
      </c>
      <c r="R28" s="9">
        <v>488</v>
      </c>
      <c r="S28" s="14">
        <f>Q28/R28</f>
        <v>0.54713114754098358</v>
      </c>
      <c r="T28" s="11">
        <v>12</v>
      </c>
      <c r="V28" s="16" t="s">
        <v>52</v>
      </c>
      <c r="W28" s="9">
        <v>10</v>
      </c>
      <c r="X28" s="9">
        <v>254</v>
      </c>
      <c r="Y28" s="9">
        <v>458</v>
      </c>
      <c r="Z28" s="12">
        <f>X28/Y28</f>
        <v>0.55458515283842791</v>
      </c>
      <c r="AA28" s="11">
        <v>11</v>
      </c>
      <c r="AC28" s="16" t="s">
        <v>52</v>
      </c>
      <c r="AD28" s="9">
        <v>9</v>
      </c>
      <c r="AE28" s="9">
        <v>153</v>
      </c>
      <c r="AF28" s="9">
        <v>314</v>
      </c>
      <c r="AG28" s="14">
        <f>AE28/AF28</f>
        <v>0.48726114649681529</v>
      </c>
      <c r="AH28" s="20">
        <v>7</v>
      </c>
      <c r="AJ28" s="16" t="s">
        <v>52</v>
      </c>
      <c r="AK28" s="9"/>
      <c r="AL28" s="9"/>
      <c r="AM28" s="9"/>
      <c r="AN28" s="36"/>
      <c r="AO28" s="11"/>
      <c r="AQ28" s="16" t="s">
        <v>52</v>
      </c>
      <c r="AR28" s="9">
        <v>9</v>
      </c>
      <c r="AS28" s="9">
        <v>90</v>
      </c>
      <c r="AT28" s="9">
        <v>169</v>
      </c>
      <c r="AU28" s="14">
        <f>AS28/AT28</f>
        <v>0.53254437869822491</v>
      </c>
      <c r="AV28" s="11">
        <v>4</v>
      </c>
      <c r="AX28" s="16" t="s">
        <v>52</v>
      </c>
      <c r="AY28" s="9">
        <v>8</v>
      </c>
      <c r="AZ28" s="9">
        <v>160</v>
      </c>
      <c r="BA28" s="9">
        <v>379</v>
      </c>
      <c r="BB28" s="14">
        <f>AZ28/BA28</f>
        <v>0.42216358839050133</v>
      </c>
      <c r="BC28" s="11">
        <v>9</v>
      </c>
      <c r="BE28" s="16" t="s">
        <v>52</v>
      </c>
      <c r="BF28" s="9">
        <v>10</v>
      </c>
      <c r="BG28" s="9">
        <v>265</v>
      </c>
      <c r="BH28" s="9">
        <v>411</v>
      </c>
      <c r="BI28" s="14">
        <f>BG28/BH28</f>
        <v>0.64476885644768855</v>
      </c>
      <c r="BJ28" s="11">
        <v>10</v>
      </c>
      <c r="BL28" s="16" t="s">
        <v>52</v>
      </c>
      <c r="BM28" s="9">
        <v>10</v>
      </c>
      <c r="BN28" s="9">
        <v>385</v>
      </c>
      <c r="BO28" s="9">
        <v>623</v>
      </c>
      <c r="BP28" s="14">
        <f>BN28/BO28</f>
        <v>0.6179775280898876</v>
      </c>
      <c r="BQ28" s="20">
        <v>16</v>
      </c>
      <c r="BS28" s="16" t="s">
        <v>52</v>
      </c>
      <c r="BT28" s="9">
        <v>9</v>
      </c>
      <c r="BU28" s="9">
        <v>133</v>
      </c>
      <c r="BV28" s="9">
        <v>264</v>
      </c>
      <c r="BW28" s="14">
        <f>BU28/BV28</f>
        <v>0.50378787878787878</v>
      </c>
      <c r="BX28" s="20">
        <v>6</v>
      </c>
      <c r="BZ28" s="16" t="s">
        <v>52</v>
      </c>
      <c r="CA28" s="9">
        <v>10</v>
      </c>
      <c r="CB28" s="9">
        <v>285</v>
      </c>
      <c r="CC28" s="9">
        <v>519</v>
      </c>
      <c r="CD28" s="12">
        <f>CB28/CC28</f>
        <v>0.54913294797687862</v>
      </c>
      <c r="CE28" s="20">
        <v>11</v>
      </c>
      <c r="CG28" s="16" t="s">
        <v>52</v>
      </c>
      <c r="CH28" s="9">
        <v>7</v>
      </c>
      <c r="CI28" s="9">
        <v>77</v>
      </c>
      <c r="CJ28" s="9">
        <v>238</v>
      </c>
      <c r="CK28" s="14">
        <f>CI28/CJ28</f>
        <v>0.3235294117647059</v>
      </c>
      <c r="CL28" s="20">
        <v>5</v>
      </c>
      <c r="CN28" s="16" t="s">
        <v>52</v>
      </c>
      <c r="CO28" s="9">
        <v>8</v>
      </c>
      <c r="CP28" s="9">
        <v>143</v>
      </c>
      <c r="CQ28" s="9">
        <v>296</v>
      </c>
      <c r="CR28" s="10">
        <f>CP28/CQ28</f>
        <v>0.48310810810810811</v>
      </c>
      <c r="CS28" s="11">
        <v>8</v>
      </c>
      <c r="CU28" s="16" t="s">
        <v>52</v>
      </c>
      <c r="CV28" s="9">
        <v>9</v>
      </c>
      <c r="CW28" s="9">
        <v>132</v>
      </c>
      <c r="CX28" s="9">
        <v>240</v>
      </c>
      <c r="CY28" s="14">
        <f>CW28/CX28</f>
        <v>0.55000000000000004</v>
      </c>
      <c r="CZ28" s="11">
        <v>6</v>
      </c>
      <c r="DB28" s="16" t="s">
        <v>52</v>
      </c>
      <c r="DC28" s="9">
        <v>8</v>
      </c>
      <c r="DD28" s="9">
        <v>140</v>
      </c>
      <c r="DE28" s="9">
        <v>311</v>
      </c>
      <c r="DF28" s="14">
        <f>DD28/DE28</f>
        <v>0.45016077170418006</v>
      </c>
      <c r="DG28" s="20">
        <v>7</v>
      </c>
      <c r="DI28" s="16" t="s">
        <v>52</v>
      </c>
      <c r="DJ28" s="9">
        <v>7</v>
      </c>
      <c r="DK28" s="9">
        <v>83</v>
      </c>
      <c r="DL28" s="9">
        <v>241</v>
      </c>
      <c r="DM28" s="14">
        <f>DK28/DL28</f>
        <v>0.34439834024896265</v>
      </c>
      <c r="DN28" s="20">
        <v>5</v>
      </c>
      <c r="DQ28" s="16" t="s">
        <v>52</v>
      </c>
      <c r="DR28" s="9">
        <v>7</v>
      </c>
      <c r="DS28" s="9">
        <v>119</v>
      </c>
      <c r="DT28" s="9">
        <v>344</v>
      </c>
      <c r="DU28" s="14">
        <f>DS28/DT28</f>
        <v>0.34593023255813954</v>
      </c>
      <c r="DV28" s="11">
        <v>8</v>
      </c>
      <c r="DX28" s="16" t="s">
        <v>52</v>
      </c>
      <c r="DY28" s="9">
        <v>8</v>
      </c>
      <c r="DZ28" s="9">
        <v>83</v>
      </c>
      <c r="EA28" s="9">
        <v>281</v>
      </c>
      <c r="EB28" s="12">
        <f>DZ28/EA28</f>
        <v>0.29537366548042704</v>
      </c>
      <c r="EC28" s="11">
        <v>6</v>
      </c>
      <c r="EE28" s="16" t="s">
        <v>52</v>
      </c>
      <c r="EF28" s="9">
        <v>9</v>
      </c>
      <c r="EG28" s="9">
        <v>113</v>
      </c>
      <c r="EH28" s="9">
        <v>255</v>
      </c>
      <c r="EI28" s="12">
        <f>EG28/EH28</f>
        <v>0.44313725490196076</v>
      </c>
      <c r="EJ28" s="11">
        <v>6</v>
      </c>
      <c r="EL28" s="16" t="s">
        <v>52</v>
      </c>
      <c r="EM28" s="9">
        <v>10</v>
      </c>
      <c r="EN28" s="9">
        <v>247</v>
      </c>
      <c r="EO28" s="9">
        <v>501</v>
      </c>
      <c r="EP28" s="12">
        <f>EN28/EO28</f>
        <v>0.49301397205588821</v>
      </c>
      <c r="EQ28" s="11">
        <v>11</v>
      </c>
      <c r="ES28" s="16" t="s">
        <v>52</v>
      </c>
      <c r="ET28" s="9">
        <v>6</v>
      </c>
      <c r="EU28" s="9">
        <v>111</v>
      </c>
      <c r="EV28" s="9">
        <v>524</v>
      </c>
      <c r="EW28" s="14">
        <f>EU28/EV28</f>
        <v>0.21183206106870228</v>
      </c>
      <c r="EX28" s="11">
        <v>10</v>
      </c>
      <c r="EZ28" s="16" t="s">
        <v>52</v>
      </c>
      <c r="FA28" s="9">
        <v>9</v>
      </c>
      <c r="FB28" s="9">
        <v>196</v>
      </c>
      <c r="FC28" s="9">
        <v>335</v>
      </c>
      <c r="FD28" s="10">
        <f>FB28/FC28</f>
        <v>0.58507462686567169</v>
      </c>
      <c r="FE28" s="11">
        <v>9</v>
      </c>
      <c r="FG28" s="16" t="s">
        <v>52</v>
      </c>
      <c r="FH28" s="9"/>
      <c r="FI28" s="9"/>
      <c r="FJ28" s="9"/>
      <c r="FK28" s="10" t="e">
        <f>FI28/FJ28</f>
        <v>#DIV/0!</v>
      </c>
      <c r="FL28" s="11"/>
    </row>
    <row r="29" spans="1:168" ht="20.100000000000001" customHeight="1" x14ac:dyDescent="0.25">
      <c r="A29" s="16" t="s">
        <v>53</v>
      </c>
      <c r="B29" s="9">
        <v>14</v>
      </c>
      <c r="C29" s="9">
        <v>499</v>
      </c>
      <c r="D29" s="9">
        <v>422</v>
      </c>
      <c r="E29" s="10">
        <f>C29/D29</f>
        <v>1.1824644549763033</v>
      </c>
      <c r="F29" s="11">
        <v>13</v>
      </c>
      <c r="H29" s="16" t="s">
        <v>53</v>
      </c>
      <c r="I29" s="9">
        <v>7</v>
      </c>
      <c r="J29" s="9">
        <v>116</v>
      </c>
      <c r="K29" s="9">
        <v>236</v>
      </c>
      <c r="L29" s="10">
        <f>J29/K29</f>
        <v>0.49152542372881358</v>
      </c>
      <c r="M29" s="11">
        <v>6</v>
      </c>
      <c r="O29" s="16" t="s">
        <v>53</v>
      </c>
      <c r="P29" s="9">
        <v>9</v>
      </c>
      <c r="Q29" s="9">
        <v>256</v>
      </c>
      <c r="R29" s="9">
        <v>457</v>
      </c>
      <c r="S29" s="14">
        <f>Q29/R29</f>
        <v>0.56017505470459517</v>
      </c>
      <c r="T29" s="11">
        <v>12</v>
      </c>
      <c r="V29" s="16" t="s">
        <v>53</v>
      </c>
      <c r="W29" s="9">
        <v>10</v>
      </c>
      <c r="X29" s="9">
        <v>248</v>
      </c>
      <c r="Y29" s="9">
        <v>357</v>
      </c>
      <c r="Z29" s="10">
        <f>X29/Y29</f>
        <v>0.69467787114845936</v>
      </c>
      <c r="AA29" s="11">
        <v>10</v>
      </c>
      <c r="AC29" s="16" t="s">
        <v>53</v>
      </c>
      <c r="AD29" s="9">
        <v>9</v>
      </c>
      <c r="AE29" s="9">
        <v>102</v>
      </c>
      <c r="AF29" s="9">
        <v>208</v>
      </c>
      <c r="AG29" s="14">
        <f>AE29/AF29</f>
        <v>0.49038461538461536</v>
      </c>
      <c r="AH29" s="11">
        <v>5</v>
      </c>
      <c r="AJ29" s="16" t="s">
        <v>53</v>
      </c>
      <c r="AK29" s="9">
        <v>8</v>
      </c>
      <c r="AL29" s="9">
        <v>159</v>
      </c>
      <c r="AM29" s="9">
        <v>341</v>
      </c>
      <c r="AN29" s="10">
        <f>AL29/AM29</f>
        <v>0.4662756598240469</v>
      </c>
      <c r="AO29" s="11">
        <v>8</v>
      </c>
      <c r="AQ29" s="16" t="s">
        <v>53</v>
      </c>
      <c r="AR29" s="9">
        <v>9</v>
      </c>
      <c r="AS29" s="9">
        <v>172</v>
      </c>
      <c r="AT29" s="9">
        <v>296</v>
      </c>
      <c r="AU29" s="10">
        <f>AS29/AT29</f>
        <v>0.58108108108108103</v>
      </c>
      <c r="AV29" s="37">
        <v>8</v>
      </c>
      <c r="AX29" s="16" t="s">
        <v>53</v>
      </c>
      <c r="AY29" s="9">
        <v>8</v>
      </c>
      <c r="AZ29" s="9">
        <v>211</v>
      </c>
      <c r="BA29" s="9">
        <v>498</v>
      </c>
      <c r="BB29" s="14">
        <f>AZ29/BA29</f>
        <v>0.42369477911646586</v>
      </c>
      <c r="BC29" s="20">
        <v>10</v>
      </c>
      <c r="BE29" s="16" t="s">
        <v>53</v>
      </c>
      <c r="BF29" s="9">
        <v>10</v>
      </c>
      <c r="BG29" s="9">
        <v>207</v>
      </c>
      <c r="BH29" s="9">
        <v>313</v>
      </c>
      <c r="BI29" s="14">
        <f>BG29/BH29</f>
        <v>0.66134185303514381</v>
      </c>
      <c r="BJ29" s="11">
        <v>10</v>
      </c>
      <c r="BL29" s="16" t="s">
        <v>53</v>
      </c>
      <c r="BM29" s="9">
        <v>10</v>
      </c>
      <c r="BN29" s="9">
        <v>242</v>
      </c>
      <c r="BO29" s="9">
        <v>346</v>
      </c>
      <c r="BP29" s="10">
        <f>BN29/BO29</f>
        <v>0.69942196531791911</v>
      </c>
      <c r="BQ29" s="20">
        <v>10</v>
      </c>
      <c r="BS29" s="16" t="s">
        <v>53</v>
      </c>
      <c r="BT29" s="9">
        <v>9</v>
      </c>
      <c r="BU29" s="9">
        <v>80</v>
      </c>
      <c r="BV29" s="9">
        <v>176</v>
      </c>
      <c r="BW29" s="12">
        <f>BU29/BV29</f>
        <v>0.45454545454545453</v>
      </c>
      <c r="BX29" s="20">
        <v>4</v>
      </c>
      <c r="BZ29" s="16" t="s">
        <v>53</v>
      </c>
      <c r="CA29" s="9">
        <v>9</v>
      </c>
      <c r="CB29" s="9">
        <v>93</v>
      </c>
      <c r="CC29" s="9">
        <v>169</v>
      </c>
      <c r="CD29" s="14">
        <f>CB29/CC29</f>
        <v>0.55029585798816572</v>
      </c>
      <c r="CE29" s="20">
        <v>4</v>
      </c>
      <c r="CG29" s="16" t="s">
        <v>53</v>
      </c>
      <c r="CH29" s="9">
        <v>7</v>
      </c>
      <c r="CI29" s="9">
        <v>53</v>
      </c>
      <c r="CJ29" s="9">
        <v>144</v>
      </c>
      <c r="CK29" s="14">
        <f>CI29/CJ29</f>
        <v>0.36805555555555558</v>
      </c>
      <c r="CL29" s="20">
        <v>3</v>
      </c>
      <c r="CN29" s="16" t="s">
        <v>53</v>
      </c>
      <c r="CO29" s="9">
        <v>9</v>
      </c>
      <c r="CP29" s="9">
        <v>146</v>
      </c>
      <c r="CQ29" s="9">
        <v>416</v>
      </c>
      <c r="CR29" s="12">
        <f>CP29/CQ29</f>
        <v>0.35096153846153844</v>
      </c>
      <c r="CS29" s="11">
        <v>9</v>
      </c>
      <c r="CU29" s="16" t="s">
        <v>53</v>
      </c>
      <c r="CV29" s="9">
        <v>9</v>
      </c>
      <c r="CW29" s="9">
        <v>85</v>
      </c>
      <c r="CX29" s="9">
        <v>172</v>
      </c>
      <c r="CY29" s="14">
        <f>CW29/CX29</f>
        <v>0.4941860465116279</v>
      </c>
      <c r="CZ29" s="11">
        <v>4</v>
      </c>
      <c r="DB29" s="16" t="s">
        <v>53</v>
      </c>
      <c r="DC29" s="9"/>
      <c r="DD29" s="9"/>
      <c r="DE29" s="9"/>
      <c r="DF29" s="14"/>
      <c r="DG29" s="11"/>
      <c r="DI29" s="16" t="s">
        <v>53</v>
      </c>
      <c r="DJ29" s="9">
        <v>7</v>
      </c>
      <c r="DK29" s="9">
        <v>90</v>
      </c>
      <c r="DL29" s="9">
        <v>327</v>
      </c>
      <c r="DM29" s="12">
        <f>DK29/DL29</f>
        <v>0.27522935779816515</v>
      </c>
      <c r="DN29" s="20">
        <v>7</v>
      </c>
      <c r="DQ29" s="16" t="s">
        <v>53</v>
      </c>
      <c r="DR29" s="9">
        <v>7</v>
      </c>
      <c r="DS29" s="9">
        <v>142</v>
      </c>
      <c r="DT29" s="9">
        <v>356</v>
      </c>
      <c r="DU29" s="10">
        <f>DS29/DT29</f>
        <v>0.398876404494382</v>
      </c>
      <c r="DV29" s="20">
        <v>8</v>
      </c>
      <c r="DX29" s="16" t="s">
        <v>53</v>
      </c>
      <c r="DY29" s="9">
        <v>7</v>
      </c>
      <c r="DZ29" s="9">
        <v>12</v>
      </c>
      <c r="EA29" s="9">
        <v>51</v>
      </c>
      <c r="EB29" s="12">
        <f>DZ29/EA29</f>
        <v>0.23529411764705882</v>
      </c>
      <c r="EC29" s="11">
        <v>1</v>
      </c>
      <c r="EE29" s="16" t="s">
        <v>53</v>
      </c>
      <c r="EF29" s="9">
        <v>8</v>
      </c>
      <c r="EG29" s="9">
        <v>89</v>
      </c>
      <c r="EH29" s="9">
        <v>218</v>
      </c>
      <c r="EI29" s="23">
        <f>EG29/EH29</f>
        <v>0.40825688073394495</v>
      </c>
      <c r="EJ29" s="11">
        <v>5</v>
      </c>
      <c r="EL29" s="16" t="s">
        <v>53</v>
      </c>
      <c r="EM29" s="9">
        <v>9</v>
      </c>
      <c r="EN29" s="9">
        <v>147</v>
      </c>
      <c r="EO29" s="9">
        <v>254</v>
      </c>
      <c r="EP29" s="10">
        <f>EN29/EO29</f>
        <v>0.57874015748031493</v>
      </c>
      <c r="EQ29" s="11">
        <v>7</v>
      </c>
      <c r="ES29" s="16" t="s">
        <v>53</v>
      </c>
      <c r="ET29" s="9">
        <v>6</v>
      </c>
      <c r="EU29" s="9">
        <v>125</v>
      </c>
      <c r="EV29" s="9">
        <v>497</v>
      </c>
      <c r="EW29" s="14">
        <f>EU29/EV29</f>
        <v>0.25150905432595572</v>
      </c>
      <c r="EX29" s="11">
        <v>11</v>
      </c>
      <c r="EZ29" s="16" t="s">
        <v>53</v>
      </c>
      <c r="FA29" s="9">
        <v>10</v>
      </c>
      <c r="FB29" s="9">
        <v>293</v>
      </c>
      <c r="FC29" s="9">
        <v>514</v>
      </c>
      <c r="FD29" s="14">
        <f>FB29/FC29</f>
        <v>0.57003891050583655</v>
      </c>
      <c r="FE29" s="11">
        <v>12</v>
      </c>
      <c r="FG29" s="16" t="s">
        <v>53</v>
      </c>
      <c r="FH29" s="9"/>
      <c r="FI29" s="9"/>
      <c r="FJ29" s="9"/>
      <c r="FK29" s="14" t="e">
        <f>FI29/FJ29</f>
        <v>#DIV/0!</v>
      </c>
      <c r="FL29" s="11"/>
    </row>
    <row r="30" spans="1:168" ht="20.100000000000001" customHeight="1" x14ac:dyDescent="0.25">
      <c r="A30" s="16" t="s">
        <v>54</v>
      </c>
      <c r="B30" s="17"/>
      <c r="C30" s="17"/>
      <c r="D30" s="17"/>
      <c r="E30" s="18"/>
      <c r="F30" s="19"/>
      <c r="H30" s="16" t="s">
        <v>54</v>
      </c>
      <c r="I30" s="17">
        <v>22</v>
      </c>
      <c r="J30" s="17">
        <v>576</v>
      </c>
      <c r="K30" s="17">
        <v>1399</v>
      </c>
      <c r="L30" s="18">
        <f t="shared" ref="L30" si="4">J30/K30</f>
        <v>0.41172265904217298</v>
      </c>
      <c r="M30" s="19">
        <v>28</v>
      </c>
      <c r="O30" s="16" t="s">
        <v>54</v>
      </c>
      <c r="P30" s="17"/>
      <c r="Q30" s="17"/>
      <c r="R30" s="17"/>
      <c r="S30" s="14"/>
      <c r="T30" s="19"/>
      <c r="V30" s="16" t="s">
        <v>54</v>
      </c>
      <c r="W30" s="17"/>
      <c r="X30" s="17"/>
      <c r="Y30" s="17"/>
      <c r="Z30" s="14"/>
      <c r="AA30" s="19"/>
      <c r="AC30" s="16" t="s">
        <v>54</v>
      </c>
      <c r="AD30" s="17"/>
      <c r="AE30" s="17"/>
      <c r="AF30" s="17"/>
      <c r="AG30" s="14"/>
      <c r="AH30" s="19"/>
      <c r="AJ30" s="16" t="s">
        <v>54</v>
      </c>
      <c r="AK30" s="17"/>
      <c r="AL30" s="17"/>
      <c r="AM30" s="17"/>
      <c r="AN30" s="36"/>
      <c r="AO30" s="19"/>
      <c r="AQ30" s="16" t="s">
        <v>54</v>
      </c>
      <c r="AR30" s="17"/>
      <c r="AS30" s="17"/>
      <c r="AT30" s="17"/>
      <c r="AU30" s="14"/>
      <c r="AV30" s="19"/>
      <c r="AX30" s="16" t="s">
        <v>54</v>
      </c>
      <c r="AY30" s="17"/>
      <c r="AZ30" s="17"/>
      <c r="BA30" s="17"/>
      <c r="BB30" s="14"/>
      <c r="BC30" s="19"/>
      <c r="BE30" s="16" t="s">
        <v>54</v>
      </c>
      <c r="BF30" s="17"/>
      <c r="BG30" s="17"/>
      <c r="BH30" s="17"/>
      <c r="BI30" s="14"/>
      <c r="BJ30" s="19"/>
      <c r="BL30" s="16" t="s">
        <v>54</v>
      </c>
      <c r="BM30" s="17"/>
      <c r="BN30" s="17"/>
      <c r="BO30" s="17"/>
      <c r="BP30" s="14"/>
      <c r="BQ30" s="19"/>
      <c r="BS30" s="16" t="s">
        <v>54</v>
      </c>
      <c r="BT30" s="17"/>
      <c r="BU30" s="17"/>
      <c r="BV30" s="17"/>
      <c r="BW30" s="36"/>
      <c r="BX30" s="19"/>
      <c r="BZ30" s="16" t="s">
        <v>54</v>
      </c>
      <c r="CA30" s="17"/>
      <c r="CB30" s="17"/>
      <c r="CC30" s="17"/>
      <c r="CD30" s="14"/>
      <c r="CE30" s="19"/>
      <c r="CG30" s="16" t="s">
        <v>54</v>
      </c>
      <c r="CH30" s="17"/>
      <c r="CI30" s="17"/>
      <c r="CJ30" s="17"/>
      <c r="CK30" s="14"/>
      <c r="CL30" s="19"/>
      <c r="CN30" s="16" t="s">
        <v>54</v>
      </c>
      <c r="CO30" s="17"/>
      <c r="CP30" s="17"/>
      <c r="CQ30" s="17"/>
      <c r="CR30" s="36"/>
      <c r="CS30" s="19"/>
      <c r="CU30" s="16" t="s">
        <v>54</v>
      </c>
      <c r="CV30" s="17"/>
      <c r="CW30" s="17"/>
      <c r="CX30" s="17"/>
      <c r="CY30" s="14"/>
      <c r="CZ30" s="19"/>
      <c r="DB30" s="16" t="s">
        <v>54</v>
      </c>
      <c r="DC30" s="17"/>
      <c r="DD30" s="17"/>
      <c r="DE30" s="17"/>
      <c r="DF30" s="14"/>
      <c r="DG30" s="19"/>
      <c r="DI30" s="16" t="s">
        <v>54</v>
      </c>
      <c r="DJ30" s="17"/>
      <c r="DK30" s="17"/>
      <c r="DL30" s="17"/>
      <c r="DM30" s="14"/>
      <c r="DN30" s="19"/>
      <c r="DQ30" s="16" t="s">
        <v>54</v>
      </c>
      <c r="DR30" s="17"/>
      <c r="DS30" s="17"/>
      <c r="DT30" s="17"/>
      <c r="DU30" s="14"/>
      <c r="DV30" s="19"/>
      <c r="DX30" s="16" t="s">
        <v>54</v>
      </c>
      <c r="DY30" s="17"/>
      <c r="DZ30" s="17"/>
      <c r="EA30" s="17"/>
      <c r="EB30" s="14"/>
      <c r="EC30" s="19"/>
      <c r="EE30" s="16" t="s">
        <v>54</v>
      </c>
      <c r="EF30" s="17"/>
      <c r="EG30" s="17"/>
      <c r="EH30" s="17"/>
      <c r="EI30" s="14"/>
      <c r="EJ30" s="19"/>
      <c r="EL30" s="16" t="s">
        <v>54</v>
      </c>
      <c r="EM30" s="17"/>
      <c r="EN30" s="17"/>
      <c r="EO30" s="17"/>
      <c r="EP30" s="36"/>
      <c r="EQ30" s="19"/>
      <c r="ES30" s="16" t="s">
        <v>54</v>
      </c>
      <c r="ET30" s="17">
        <v>15</v>
      </c>
      <c r="EU30" s="17">
        <v>183</v>
      </c>
      <c r="EV30" s="17">
        <v>839</v>
      </c>
      <c r="EW30" s="14">
        <f>EU30/EV30</f>
        <v>0.21811680572109654</v>
      </c>
      <c r="EX30" s="19">
        <v>18</v>
      </c>
      <c r="EZ30" s="16" t="s">
        <v>54</v>
      </c>
      <c r="FA30" s="17"/>
      <c r="FB30" s="17"/>
      <c r="FC30" s="17"/>
      <c r="FD30" s="14"/>
      <c r="FE30" s="19"/>
      <c r="FG30" s="16" t="s">
        <v>54</v>
      </c>
      <c r="FH30" s="17"/>
      <c r="FI30" s="17"/>
      <c r="FJ30" s="17"/>
      <c r="FK30" s="14"/>
      <c r="FL30" s="19"/>
    </row>
    <row r="31" spans="1:168" ht="20.100000000000001" customHeight="1" thickBot="1" x14ac:dyDescent="0.3">
      <c r="A31" s="24" t="s">
        <v>55</v>
      </c>
      <c r="B31" s="25"/>
      <c r="C31" s="25"/>
      <c r="D31" s="25"/>
      <c r="E31" s="18"/>
      <c r="F31" s="26"/>
      <c r="H31" s="24" t="s">
        <v>55</v>
      </c>
      <c r="I31" s="25"/>
      <c r="J31" s="25"/>
      <c r="K31" s="25"/>
      <c r="L31" s="18"/>
      <c r="M31" s="26"/>
      <c r="O31" s="24" t="s">
        <v>55</v>
      </c>
      <c r="P31" s="25"/>
      <c r="Q31" s="25"/>
      <c r="R31" s="25"/>
      <c r="S31" s="27"/>
      <c r="T31" s="26"/>
      <c r="V31" s="24" t="s">
        <v>55</v>
      </c>
      <c r="W31" s="25"/>
      <c r="X31" s="25"/>
      <c r="Y31" s="25"/>
      <c r="Z31" s="27"/>
      <c r="AA31" s="26"/>
      <c r="AC31" s="24" t="s">
        <v>55</v>
      </c>
      <c r="AD31" s="25"/>
      <c r="AE31" s="25"/>
      <c r="AF31" s="25"/>
      <c r="AG31" s="27"/>
      <c r="AH31" s="26"/>
      <c r="AJ31" s="24" t="s">
        <v>55</v>
      </c>
      <c r="AK31" s="25"/>
      <c r="AL31" s="25"/>
      <c r="AM31" s="25"/>
      <c r="AN31" s="39"/>
      <c r="AO31" s="26"/>
      <c r="AQ31" s="24" t="s">
        <v>55</v>
      </c>
      <c r="AR31" s="25"/>
      <c r="AS31" s="25"/>
      <c r="AT31" s="25"/>
      <c r="AU31" s="27"/>
      <c r="AV31" s="26"/>
      <c r="AX31" s="24" t="s">
        <v>55</v>
      </c>
      <c r="AY31" s="25"/>
      <c r="AZ31" s="25"/>
      <c r="BA31" s="25"/>
      <c r="BB31" s="27"/>
      <c r="BC31" s="26"/>
      <c r="BE31" s="24" t="s">
        <v>55</v>
      </c>
      <c r="BF31" s="25"/>
      <c r="BG31" s="25"/>
      <c r="BH31" s="25"/>
      <c r="BI31" s="27"/>
      <c r="BJ31" s="26"/>
      <c r="BL31" s="24" t="s">
        <v>55</v>
      </c>
      <c r="BM31" s="25"/>
      <c r="BN31" s="25"/>
      <c r="BO31" s="25"/>
      <c r="BP31" s="27"/>
      <c r="BQ31" s="26"/>
      <c r="BS31" s="24" t="s">
        <v>55</v>
      </c>
      <c r="BT31" s="25"/>
      <c r="BU31" s="25"/>
      <c r="BV31" s="25"/>
      <c r="BW31" s="39"/>
      <c r="BX31" s="26"/>
      <c r="BZ31" s="24" t="s">
        <v>55</v>
      </c>
      <c r="CA31" s="25"/>
      <c r="CB31" s="25"/>
      <c r="CC31" s="25"/>
      <c r="CD31" s="27"/>
      <c r="CE31" s="26"/>
      <c r="CG31" s="24" t="s">
        <v>55</v>
      </c>
      <c r="CH31" s="25"/>
      <c r="CI31" s="25"/>
      <c r="CJ31" s="25"/>
      <c r="CK31" s="27"/>
      <c r="CL31" s="26"/>
      <c r="CN31" s="24" t="s">
        <v>55</v>
      </c>
      <c r="CO31" s="25"/>
      <c r="CP31" s="25"/>
      <c r="CQ31" s="25"/>
      <c r="CR31" s="39"/>
      <c r="CS31" s="26"/>
      <c r="CU31" s="24" t="s">
        <v>55</v>
      </c>
      <c r="CV31" s="25"/>
      <c r="CW31" s="25"/>
      <c r="CX31" s="25"/>
      <c r="CY31" s="27"/>
      <c r="CZ31" s="26"/>
      <c r="DB31" s="24" t="s">
        <v>55</v>
      </c>
      <c r="DC31" s="25"/>
      <c r="DD31" s="25"/>
      <c r="DE31" s="25"/>
      <c r="DF31" s="27"/>
      <c r="DG31" s="26"/>
      <c r="DI31" s="24" t="s">
        <v>55</v>
      </c>
      <c r="DJ31" s="25"/>
      <c r="DK31" s="25"/>
      <c r="DL31" s="25"/>
      <c r="DM31" s="27"/>
      <c r="DN31" s="26"/>
      <c r="DQ31" s="24" t="s">
        <v>55</v>
      </c>
      <c r="DR31" s="25"/>
      <c r="DS31" s="25"/>
      <c r="DT31" s="25"/>
      <c r="DU31" s="27"/>
      <c r="DV31" s="26"/>
      <c r="DX31" s="24" t="s">
        <v>55</v>
      </c>
      <c r="DY31" s="25"/>
      <c r="DZ31" s="25"/>
      <c r="EA31" s="25"/>
      <c r="EB31" s="27"/>
      <c r="EC31" s="26"/>
      <c r="EE31" s="24" t="s">
        <v>55</v>
      </c>
      <c r="EF31" s="25"/>
      <c r="EG31" s="25"/>
      <c r="EH31" s="25"/>
      <c r="EI31" s="27"/>
      <c r="EJ31" s="26"/>
      <c r="EL31" s="24" t="s">
        <v>55</v>
      </c>
      <c r="EM31" s="25"/>
      <c r="EN31" s="25"/>
      <c r="EO31" s="25"/>
      <c r="EP31" s="27"/>
      <c r="EQ31" s="26"/>
      <c r="ES31" s="24" t="s">
        <v>55</v>
      </c>
      <c r="ET31" s="25"/>
      <c r="EU31" s="25"/>
      <c r="EV31" s="25"/>
      <c r="EW31" s="27"/>
      <c r="EX31" s="26"/>
      <c r="EZ31" s="24" t="s">
        <v>55</v>
      </c>
      <c r="FA31" s="25"/>
      <c r="FB31" s="25"/>
      <c r="FC31" s="25"/>
      <c r="FD31" s="27"/>
      <c r="FE31" s="26"/>
      <c r="FG31" s="24" t="s">
        <v>55</v>
      </c>
      <c r="FH31" s="25"/>
      <c r="FI31" s="25"/>
      <c r="FJ31" s="25"/>
      <c r="FK31" s="27"/>
      <c r="FL31" s="26"/>
    </row>
    <row r="32" spans="1:168" ht="20.100000000000001" customHeight="1" thickTop="1" thickBot="1" x14ac:dyDescent="0.35">
      <c r="A32" s="29" t="s">
        <v>56</v>
      </c>
      <c r="B32" s="30">
        <v>17</v>
      </c>
      <c r="C32" s="31">
        <f>SUM(C27:C31)</f>
        <v>1082</v>
      </c>
      <c r="D32" s="31">
        <f>SUM(D27:D31)</f>
        <v>1012</v>
      </c>
      <c r="E32" s="32">
        <f>C32/D32</f>
        <v>1.0691699604743083</v>
      </c>
      <c r="F32" s="33">
        <f>SUM(F27:F31)</f>
        <v>28</v>
      </c>
      <c r="H32" s="29" t="s">
        <v>56</v>
      </c>
      <c r="I32" s="30">
        <v>8</v>
      </c>
      <c r="J32" s="31">
        <f>SUM(J27:J31)</f>
        <v>692</v>
      </c>
      <c r="K32" s="31">
        <f>SUM(K27:K31)</f>
        <v>1635</v>
      </c>
      <c r="L32" s="32">
        <f>J32/K32</f>
        <v>0.42324159021406726</v>
      </c>
      <c r="M32" s="33">
        <f>SUM(M27:M31)</f>
        <v>34</v>
      </c>
      <c r="O32" s="29" t="s">
        <v>56</v>
      </c>
      <c r="P32" s="30">
        <v>10</v>
      </c>
      <c r="Q32" s="31">
        <f>SUM(Q27:Q31)</f>
        <v>738</v>
      </c>
      <c r="R32" s="31">
        <f>SUM(R27:R31)</f>
        <v>1382</v>
      </c>
      <c r="S32" s="32">
        <f>Q32/R32</f>
        <v>0.53400868306801741</v>
      </c>
      <c r="T32" s="33">
        <f>SUM(T27:T31)</f>
        <v>35</v>
      </c>
      <c r="V32" s="29" t="s">
        <v>56</v>
      </c>
      <c r="W32" s="30">
        <v>11</v>
      </c>
      <c r="X32" s="31">
        <f>SUM(X27:X31)</f>
        <v>685</v>
      </c>
      <c r="Y32" s="31">
        <f>SUM(Y27:Y31)</f>
        <v>1130</v>
      </c>
      <c r="Z32" s="32">
        <f>X32/Y32</f>
        <v>0.60619469026548678</v>
      </c>
      <c r="AA32" s="33">
        <f>SUM(AA27:AA31)</f>
        <v>29</v>
      </c>
      <c r="AC32" s="29" t="s">
        <v>56</v>
      </c>
      <c r="AD32" s="30">
        <v>9</v>
      </c>
      <c r="AE32" s="31">
        <f>SUM(AE27:AE31)</f>
        <v>487</v>
      </c>
      <c r="AF32" s="31">
        <f>SUM(AF27:AF31)</f>
        <v>961</v>
      </c>
      <c r="AG32" s="32">
        <f>AE32/AF32</f>
        <v>0.50676378772112385</v>
      </c>
      <c r="AH32" s="33">
        <f>SUM(AH27:AH31)</f>
        <v>23</v>
      </c>
      <c r="AJ32" s="29" t="s">
        <v>56</v>
      </c>
      <c r="AK32" s="30">
        <v>9</v>
      </c>
      <c r="AL32" s="31">
        <f>SUM(AL27:AL31)</f>
        <v>159</v>
      </c>
      <c r="AM32" s="31">
        <f>SUM(AM27:AM31)</f>
        <v>341</v>
      </c>
      <c r="AN32" s="32">
        <f>AL32/AM32</f>
        <v>0.4662756598240469</v>
      </c>
      <c r="AO32" s="33">
        <f>SUM(AO27:AO31)</f>
        <v>8</v>
      </c>
      <c r="AQ32" s="29" t="s">
        <v>56</v>
      </c>
      <c r="AR32" s="30">
        <v>10</v>
      </c>
      <c r="AS32" s="31">
        <f>SUM(AS27:AS31)</f>
        <v>406</v>
      </c>
      <c r="AT32" s="31">
        <f>SUM(AT27:AT31)</f>
        <v>747</v>
      </c>
      <c r="AU32" s="32">
        <f>AS32/AT32</f>
        <v>0.5435073627844712</v>
      </c>
      <c r="AV32" s="33">
        <f>SUM(AV27:AV31)</f>
        <v>18</v>
      </c>
      <c r="AX32" s="29" t="s">
        <v>56</v>
      </c>
      <c r="AY32" s="30">
        <v>8</v>
      </c>
      <c r="AZ32" s="31">
        <f>SUM(AZ27:AZ31)</f>
        <v>532</v>
      </c>
      <c r="BA32" s="31">
        <f>SUM(BA27:BA31)</f>
        <v>1249</v>
      </c>
      <c r="BB32" s="32">
        <f>AZ32/BA32</f>
        <v>0.42594075260208164</v>
      </c>
      <c r="BC32" s="33">
        <f>SUM(BC27:BC31)</f>
        <v>27</v>
      </c>
      <c r="BE32" s="29" t="s">
        <v>56</v>
      </c>
      <c r="BF32" s="30">
        <v>11</v>
      </c>
      <c r="BG32" s="31">
        <f>SUM(BG27:BG31)</f>
        <v>679</v>
      </c>
      <c r="BH32" s="31">
        <f>SUM(BH27:BH31)</f>
        <v>1037</v>
      </c>
      <c r="BI32" s="32">
        <f>BG32/BH32</f>
        <v>0.65477338476374158</v>
      </c>
      <c r="BJ32" s="33">
        <f>SUM(BJ27:BJ31)</f>
        <v>28</v>
      </c>
      <c r="BL32" s="29" t="s">
        <v>56</v>
      </c>
      <c r="BM32" s="30">
        <v>11</v>
      </c>
      <c r="BN32" s="31">
        <f>SUM(BN27:BN31)</f>
        <v>771</v>
      </c>
      <c r="BO32" s="31">
        <f>SUM(BO27:BO31)</f>
        <v>1202</v>
      </c>
      <c r="BP32" s="32">
        <f>BN32/BO32</f>
        <v>0.64143094841930115</v>
      </c>
      <c r="BQ32" s="33">
        <f>SUM(BQ27:BQ31)</f>
        <v>32</v>
      </c>
      <c r="BS32" s="29" t="s">
        <v>56</v>
      </c>
      <c r="BT32" s="30">
        <v>9</v>
      </c>
      <c r="BU32" s="31">
        <f>SUM(BU27:BU31)</f>
        <v>476</v>
      </c>
      <c r="BV32" s="31">
        <f>SUM(BV27:BV31)</f>
        <v>1012</v>
      </c>
      <c r="BW32" s="32">
        <f>BU32/BV32</f>
        <v>0.47035573122529645</v>
      </c>
      <c r="BX32" s="33">
        <f>SUM(BX27:BX31)</f>
        <v>23</v>
      </c>
      <c r="BZ32" s="29" t="s">
        <v>56</v>
      </c>
      <c r="CA32" s="30">
        <v>10</v>
      </c>
      <c r="CB32" s="31">
        <f>SUM(CB27:CB31)</f>
        <v>735</v>
      </c>
      <c r="CC32" s="31">
        <f>SUM(CC27:CC31)</f>
        <v>1314</v>
      </c>
      <c r="CD32" s="32">
        <f>CB32/CC32</f>
        <v>0.55936073059360736</v>
      </c>
      <c r="CE32" s="33">
        <f>SUM(CE27:CE31)</f>
        <v>30</v>
      </c>
      <c r="CG32" s="29" t="s">
        <v>56</v>
      </c>
      <c r="CH32" s="30">
        <v>7</v>
      </c>
      <c r="CI32" s="31">
        <f>SUM(CI27:CI31)</f>
        <v>183</v>
      </c>
      <c r="CJ32" s="31">
        <f>SUM(CJ27:CJ31)</f>
        <v>570</v>
      </c>
      <c r="CK32" s="32">
        <f>CI32/CJ32</f>
        <v>0.32105263157894737</v>
      </c>
      <c r="CL32" s="33">
        <f>SUM(CL27:CL31)</f>
        <v>12</v>
      </c>
      <c r="CN32" s="29" t="s">
        <v>56</v>
      </c>
      <c r="CO32" s="30"/>
      <c r="CP32" s="31">
        <f>SUM(CP27:CP31)</f>
        <v>390</v>
      </c>
      <c r="CQ32" s="31">
        <f>SUM(CQ27:CQ31)</f>
        <v>943</v>
      </c>
      <c r="CR32" s="40">
        <f>CP32/CQ32</f>
        <v>0.41357370095440082</v>
      </c>
      <c r="CS32" s="33">
        <f>SUM(CS27:CS31)</f>
        <v>23</v>
      </c>
      <c r="CU32" s="29" t="s">
        <v>56</v>
      </c>
      <c r="CV32" s="30">
        <v>9</v>
      </c>
      <c r="CW32" s="31">
        <f>SUM(CW27:CW31)</f>
        <v>396</v>
      </c>
      <c r="CX32" s="31">
        <f>SUM(CX27:CX31)</f>
        <v>763</v>
      </c>
      <c r="CY32" s="32">
        <f>CW32/CX32</f>
        <v>0.51900393184796856</v>
      </c>
      <c r="CZ32" s="33">
        <f>SUM(CZ27:CZ31)</f>
        <v>18</v>
      </c>
      <c r="DB32" s="29" t="s">
        <v>56</v>
      </c>
      <c r="DC32" s="30">
        <v>8</v>
      </c>
      <c r="DD32" s="31">
        <f>SUM(DD27:DD31)</f>
        <v>261</v>
      </c>
      <c r="DE32" s="31">
        <f>SUM(DE27:DE31)</f>
        <v>618</v>
      </c>
      <c r="DF32" s="32">
        <f>DD32/DE32</f>
        <v>0.42233009708737862</v>
      </c>
      <c r="DG32" s="33">
        <f>SUM(DG27:DG31)</f>
        <v>13</v>
      </c>
      <c r="DI32" s="29" t="s">
        <v>56</v>
      </c>
      <c r="DJ32" s="30">
        <v>7</v>
      </c>
      <c r="DK32" s="31">
        <f>SUM(DK27:DK31)</f>
        <v>339</v>
      </c>
      <c r="DL32" s="31">
        <f>SUM(DL27:DL31)</f>
        <v>1093</v>
      </c>
      <c r="DM32" s="32">
        <f>DK32/DL32</f>
        <v>0.31015553522415368</v>
      </c>
      <c r="DN32" s="33">
        <f>SUM(DN27:DN31)</f>
        <v>23</v>
      </c>
      <c r="DQ32" s="29" t="s">
        <v>56</v>
      </c>
      <c r="DR32" s="30">
        <v>7</v>
      </c>
      <c r="DS32" s="31">
        <f>SUM(DS27:DS31)</f>
        <v>399</v>
      </c>
      <c r="DT32" s="31">
        <f>SUM(DT27:DT31)</f>
        <v>1073</v>
      </c>
      <c r="DU32" s="32">
        <f>DS32/DT32</f>
        <v>0.3718546132339236</v>
      </c>
      <c r="DV32" s="33">
        <f>SUM(DV27:DV31)</f>
        <v>25</v>
      </c>
      <c r="DX32" s="29" t="s">
        <v>56</v>
      </c>
      <c r="DY32" s="30">
        <v>6</v>
      </c>
      <c r="DZ32" s="31">
        <f>SUM(DZ27:DZ31)</f>
        <v>108</v>
      </c>
      <c r="EA32" s="31">
        <f>SUM(EA27:EA31)</f>
        <v>376</v>
      </c>
      <c r="EB32" s="32">
        <f>DZ32/EA32</f>
        <v>0.28723404255319152</v>
      </c>
      <c r="EC32" s="33">
        <f>SUM(EC27:EC31)</f>
        <v>8</v>
      </c>
      <c r="EE32" s="29" t="s">
        <v>56</v>
      </c>
      <c r="EF32" s="30">
        <v>8</v>
      </c>
      <c r="EG32" s="31">
        <f>SUM(EG27:EG31)</f>
        <v>318</v>
      </c>
      <c r="EH32" s="31">
        <f>SUM(EH27:EH31)</f>
        <v>719</v>
      </c>
      <c r="EI32" s="32">
        <f>EG32/EH32</f>
        <v>0.4422809457579972</v>
      </c>
      <c r="EJ32" s="33">
        <f>SUM(EJ27:EJ31)</f>
        <v>17</v>
      </c>
      <c r="EL32" s="29" t="s">
        <v>56</v>
      </c>
      <c r="EM32" s="30">
        <v>10</v>
      </c>
      <c r="EN32" s="31">
        <f>SUM(EN27:EN31)</f>
        <v>724</v>
      </c>
      <c r="EO32" s="31">
        <f>SUM(EO27:EO31)</f>
        <v>1308</v>
      </c>
      <c r="EP32" s="32">
        <f>EN32/EO32</f>
        <v>0.55351681957186549</v>
      </c>
      <c r="EQ32" s="33">
        <f>SUM(EQ27:EQ31)</f>
        <v>32</v>
      </c>
      <c r="ES32" s="29" t="s">
        <v>56</v>
      </c>
      <c r="ET32" s="30">
        <v>6</v>
      </c>
      <c r="EU32" s="31">
        <f>SUM(EU27:EU31)</f>
        <v>532</v>
      </c>
      <c r="EV32" s="31">
        <f>SUM(EV27:EV31)</f>
        <v>2331</v>
      </c>
      <c r="EW32" s="32">
        <f>EU32/EV32</f>
        <v>0.22822822822822822</v>
      </c>
      <c r="EX32" s="33">
        <f>SUM(EX27:EX31)</f>
        <v>50</v>
      </c>
      <c r="EZ32" s="29" t="s">
        <v>56</v>
      </c>
      <c r="FA32" s="30">
        <v>10</v>
      </c>
      <c r="FB32" s="31">
        <f>SUM(FB27:FB31)</f>
        <v>738</v>
      </c>
      <c r="FC32" s="31">
        <f>SUM(FC27:FC31)</f>
        <v>1391</v>
      </c>
      <c r="FD32" s="32">
        <f>FB32/FC32</f>
        <v>0.53055355859094178</v>
      </c>
      <c r="FE32" s="33">
        <f>SUM(FE27:FE31)</f>
        <v>33</v>
      </c>
      <c r="FG32" s="29" t="s">
        <v>56</v>
      </c>
      <c r="FH32" s="30">
        <v>10</v>
      </c>
      <c r="FI32" s="31">
        <f>SUM(FI27:FI31)</f>
        <v>0</v>
      </c>
      <c r="FJ32" s="31">
        <f>SUM(FJ27:FJ31)</f>
        <v>0</v>
      </c>
      <c r="FK32" s="32" t="e">
        <f>FI32/FJ32</f>
        <v>#DIV/0!</v>
      </c>
      <c r="FL32" s="33">
        <f>SUM(FL27:FL31)</f>
        <v>0</v>
      </c>
    </row>
    <row r="33" spans="1:168" ht="20.100000000000001" customHeight="1" thickTop="1" thickBot="1" x14ac:dyDescent="0.3"/>
    <row r="34" spans="1:168" ht="20.100000000000001" customHeight="1" thickTop="1" thickBot="1" x14ac:dyDescent="0.35">
      <c r="A34" s="1" t="s">
        <v>126</v>
      </c>
      <c r="B34" s="2" t="s">
        <v>24</v>
      </c>
      <c r="C34" s="2" t="s">
        <v>25</v>
      </c>
      <c r="D34" s="2" t="s">
        <v>26</v>
      </c>
      <c r="E34" s="2" t="s">
        <v>27</v>
      </c>
      <c r="F34" s="3" t="s">
        <v>28</v>
      </c>
      <c r="H34" s="1" t="s">
        <v>127</v>
      </c>
      <c r="I34" s="2" t="s">
        <v>24</v>
      </c>
      <c r="J34" s="2" t="s">
        <v>25</v>
      </c>
      <c r="K34" s="2" t="s">
        <v>26</v>
      </c>
      <c r="L34" s="2" t="s">
        <v>27</v>
      </c>
      <c r="M34" s="3" t="s">
        <v>28</v>
      </c>
      <c r="O34" s="1" t="s">
        <v>128</v>
      </c>
      <c r="P34" s="2" t="s">
        <v>24</v>
      </c>
      <c r="Q34" s="2" t="s">
        <v>25</v>
      </c>
      <c r="R34" s="2" t="s">
        <v>26</v>
      </c>
      <c r="S34" s="2" t="s">
        <v>27</v>
      </c>
      <c r="T34" s="3" t="s">
        <v>28</v>
      </c>
      <c r="V34" s="1" t="s">
        <v>129</v>
      </c>
      <c r="W34" s="2" t="s">
        <v>24</v>
      </c>
      <c r="X34" s="2" t="s">
        <v>25</v>
      </c>
      <c r="Y34" s="2" t="s">
        <v>26</v>
      </c>
      <c r="Z34" s="2" t="s">
        <v>27</v>
      </c>
      <c r="AA34" s="3" t="s">
        <v>28</v>
      </c>
      <c r="AC34" s="1" t="s">
        <v>130</v>
      </c>
      <c r="AD34" s="2" t="s">
        <v>24</v>
      </c>
      <c r="AE34" s="2" t="s">
        <v>25</v>
      </c>
      <c r="AF34" s="2" t="s">
        <v>26</v>
      </c>
      <c r="AG34" s="2" t="s">
        <v>27</v>
      </c>
      <c r="AH34" s="3" t="s">
        <v>28</v>
      </c>
      <c r="AJ34" s="1" t="s">
        <v>131</v>
      </c>
      <c r="AK34" s="2" t="s">
        <v>24</v>
      </c>
      <c r="AL34" s="2" t="s">
        <v>25</v>
      </c>
      <c r="AM34" s="2" t="s">
        <v>26</v>
      </c>
      <c r="AN34" s="2" t="s">
        <v>27</v>
      </c>
      <c r="AO34" s="3" t="s">
        <v>28</v>
      </c>
      <c r="AQ34" s="1" t="s">
        <v>132</v>
      </c>
      <c r="AR34" s="2" t="s">
        <v>24</v>
      </c>
      <c r="AS34" s="2" t="s">
        <v>25</v>
      </c>
      <c r="AT34" s="2" t="s">
        <v>26</v>
      </c>
      <c r="AU34" s="2" t="s">
        <v>27</v>
      </c>
      <c r="AV34" s="3" t="s">
        <v>28</v>
      </c>
      <c r="AX34" s="42" t="s">
        <v>133</v>
      </c>
      <c r="AY34" s="2" t="s">
        <v>24</v>
      </c>
      <c r="AZ34" s="2" t="s">
        <v>25</v>
      </c>
      <c r="BA34" s="2" t="s">
        <v>26</v>
      </c>
      <c r="BB34" s="2" t="s">
        <v>27</v>
      </c>
      <c r="BC34" s="3" t="s">
        <v>28</v>
      </c>
      <c r="BE34" s="1" t="s">
        <v>134</v>
      </c>
      <c r="BF34" s="2" t="s">
        <v>24</v>
      </c>
      <c r="BG34" s="2" t="s">
        <v>25</v>
      </c>
      <c r="BH34" s="2" t="s">
        <v>26</v>
      </c>
      <c r="BI34" s="2" t="s">
        <v>27</v>
      </c>
      <c r="BJ34" s="3" t="s">
        <v>28</v>
      </c>
      <c r="BL34" s="1" t="s">
        <v>135</v>
      </c>
      <c r="BM34" s="2" t="s">
        <v>24</v>
      </c>
      <c r="BN34" s="2" t="s">
        <v>25</v>
      </c>
      <c r="BO34" s="2" t="s">
        <v>26</v>
      </c>
      <c r="BP34" s="2" t="s">
        <v>27</v>
      </c>
      <c r="BQ34" s="3" t="s">
        <v>28</v>
      </c>
      <c r="BS34" s="1" t="s">
        <v>136</v>
      </c>
      <c r="BT34" s="2" t="s">
        <v>24</v>
      </c>
      <c r="BU34" s="2" t="s">
        <v>25</v>
      </c>
      <c r="BV34" s="2" t="s">
        <v>26</v>
      </c>
      <c r="BW34" s="2" t="s">
        <v>27</v>
      </c>
      <c r="BX34" s="3" t="s">
        <v>28</v>
      </c>
      <c r="BZ34" s="1" t="s">
        <v>137</v>
      </c>
      <c r="CA34" s="2" t="s">
        <v>24</v>
      </c>
      <c r="CB34" s="2" t="s">
        <v>25</v>
      </c>
      <c r="CC34" s="2" t="s">
        <v>26</v>
      </c>
      <c r="CD34" s="2" t="s">
        <v>27</v>
      </c>
      <c r="CE34" s="3" t="s">
        <v>28</v>
      </c>
      <c r="CG34" s="1" t="s">
        <v>138</v>
      </c>
      <c r="CH34" s="2" t="s">
        <v>24</v>
      </c>
      <c r="CI34" s="2" t="s">
        <v>25</v>
      </c>
      <c r="CJ34" s="2" t="s">
        <v>26</v>
      </c>
      <c r="CK34" s="2" t="s">
        <v>27</v>
      </c>
      <c r="CL34" s="3" t="s">
        <v>28</v>
      </c>
      <c r="CN34" s="1" t="s">
        <v>139</v>
      </c>
      <c r="CO34" s="2" t="s">
        <v>24</v>
      </c>
      <c r="CP34" s="2" t="s">
        <v>25</v>
      </c>
      <c r="CQ34" s="2" t="s">
        <v>26</v>
      </c>
      <c r="CR34" s="2" t="s">
        <v>27</v>
      </c>
      <c r="CS34" s="3" t="s">
        <v>28</v>
      </c>
      <c r="CU34" s="1" t="s">
        <v>140</v>
      </c>
      <c r="CV34" s="2" t="s">
        <v>24</v>
      </c>
      <c r="CW34" s="2" t="s">
        <v>25</v>
      </c>
      <c r="CX34" s="2" t="s">
        <v>26</v>
      </c>
      <c r="CY34" s="2" t="s">
        <v>27</v>
      </c>
      <c r="CZ34" s="3" t="s">
        <v>28</v>
      </c>
      <c r="DB34" s="1" t="s">
        <v>141</v>
      </c>
      <c r="DC34" s="2" t="s">
        <v>24</v>
      </c>
      <c r="DD34" s="2" t="s">
        <v>25</v>
      </c>
      <c r="DE34" s="2" t="s">
        <v>26</v>
      </c>
      <c r="DF34" s="2" t="s">
        <v>27</v>
      </c>
      <c r="DG34" s="3" t="s">
        <v>28</v>
      </c>
      <c r="DI34" s="1" t="s">
        <v>142</v>
      </c>
      <c r="DJ34" s="2" t="s">
        <v>24</v>
      </c>
      <c r="DK34" s="2" t="s">
        <v>25</v>
      </c>
      <c r="DL34" s="2" t="s">
        <v>26</v>
      </c>
      <c r="DM34" s="2" t="s">
        <v>27</v>
      </c>
      <c r="DN34" s="3" t="s">
        <v>28</v>
      </c>
      <c r="DQ34" s="1" t="s">
        <v>143</v>
      </c>
      <c r="DR34" s="2" t="s">
        <v>24</v>
      </c>
      <c r="DS34" s="2" t="s">
        <v>25</v>
      </c>
      <c r="DT34" s="2" t="s">
        <v>26</v>
      </c>
      <c r="DU34" s="2" t="s">
        <v>27</v>
      </c>
      <c r="DV34" s="3" t="s">
        <v>28</v>
      </c>
      <c r="DX34" s="1" t="s">
        <v>144</v>
      </c>
      <c r="DY34" s="2" t="s">
        <v>24</v>
      </c>
      <c r="DZ34" s="2" t="s">
        <v>25</v>
      </c>
      <c r="EA34" s="2" t="s">
        <v>26</v>
      </c>
      <c r="EB34" s="2" t="s">
        <v>27</v>
      </c>
      <c r="EC34" s="3" t="s">
        <v>28</v>
      </c>
      <c r="EE34" s="1" t="s">
        <v>145</v>
      </c>
      <c r="EF34" s="2" t="s">
        <v>24</v>
      </c>
      <c r="EG34" s="2" t="s">
        <v>25</v>
      </c>
      <c r="EH34" s="2" t="s">
        <v>26</v>
      </c>
      <c r="EI34" s="2" t="s">
        <v>27</v>
      </c>
      <c r="EJ34" s="3" t="s">
        <v>28</v>
      </c>
      <c r="EL34" s="1" t="s">
        <v>146</v>
      </c>
      <c r="EM34" s="2" t="s">
        <v>24</v>
      </c>
      <c r="EN34" s="2" t="s">
        <v>25</v>
      </c>
      <c r="EO34" s="2" t="s">
        <v>26</v>
      </c>
      <c r="EP34" s="2" t="s">
        <v>27</v>
      </c>
      <c r="EQ34" s="3" t="s">
        <v>28</v>
      </c>
      <c r="ES34" s="1"/>
      <c r="ET34" s="2" t="s">
        <v>24</v>
      </c>
      <c r="EU34" s="2" t="s">
        <v>25</v>
      </c>
      <c r="EV34" s="2" t="s">
        <v>26</v>
      </c>
      <c r="EW34" s="2" t="s">
        <v>27</v>
      </c>
      <c r="EX34" s="3" t="s">
        <v>28</v>
      </c>
      <c r="EZ34" s="1" t="s">
        <v>147</v>
      </c>
      <c r="FA34" s="2" t="s">
        <v>24</v>
      </c>
      <c r="FB34" s="2" t="s">
        <v>25</v>
      </c>
      <c r="FC34" s="2" t="s">
        <v>26</v>
      </c>
      <c r="FD34" s="2" t="s">
        <v>27</v>
      </c>
      <c r="FE34" s="3" t="s">
        <v>28</v>
      </c>
      <c r="FG34" s="1"/>
      <c r="FH34" s="2" t="s">
        <v>24</v>
      </c>
      <c r="FI34" s="2" t="s">
        <v>25</v>
      </c>
      <c r="FJ34" s="2" t="s">
        <v>26</v>
      </c>
      <c r="FK34" s="2" t="s">
        <v>27</v>
      </c>
      <c r="FL34" s="3" t="s">
        <v>28</v>
      </c>
    </row>
    <row r="35" spans="1:168" ht="20.100000000000001" customHeight="1" thickTop="1" x14ac:dyDescent="0.25">
      <c r="A35" s="5" t="s">
        <v>51</v>
      </c>
      <c r="B35" s="9">
        <v>7</v>
      </c>
      <c r="C35" s="9">
        <v>27</v>
      </c>
      <c r="D35" s="9">
        <v>69</v>
      </c>
      <c r="E35" s="10">
        <f>C35/D35</f>
        <v>0.39130434782608697</v>
      </c>
      <c r="F35" s="11">
        <v>2</v>
      </c>
      <c r="H35" s="5" t="s">
        <v>51</v>
      </c>
      <c r="I35" s="9">
        <v>10</v>
      </c>
      <c r="J35" s="9">
        <v>281</v>
      </c>
      <c r="K35" s="9">
        <v>390</v>
      </c>
      <c r="L35" s="10">
        <f>J35/K35</f>
        <v>0.72051282051282051</v>
      </c>
      <c r="M35" s="11">
        <v>11</v>
      </c>
      <c r="O35" s="5" t="s">
        <v>51</v>
      </c>
      <c r="P35" s="9">
        <v>11</v>
      </c>
      <c r="Q35" s="9">
        <v>137</v>
      </c>
      <c r="R35" s="9">
        <v>192</v>
      </c>
      <c r="S35" s="14">
        <f>Q35/R35</f>
        <v>0.71354166666666663</v>
      </c>
      <c r="T35" s="11">
        <v>5</v>
      </c>
      <c r="V35" s="5" t="s">
        <v>51</v>
      </c>
      <c r="W35" s="9">
        <v>8</v>
      </c>
      <c r="X35" s="9">
        <v>197</v>
      </c>
      <c r="Y35" s="9">
        <v>332</v>
      </c>
      <c r="Z35" s="10">
        <f>X35/Y35</f>
        <v>0.59337349397590367</v>
      </c>
      <c r="AA35" s="11">
        <v>9</v>
      </c>
      <c r="AC35" s="5" t="s">
        <v>51</v>
      </c>
      <c r="AD35" s="9">
        <v>9</v>
      </c>
      <c r="AE35" s="9">
        <v>78</v>
      </c>
      <c r="AF35" s="9">
        <v>153</v>
      </c>
      <c r="AG35" s="14">
        <f>AE35/AF35</f>
        <v>0.50980392156862742</v>
      </c>
      <c r="AH35" s="11">
        <v>4</v>
      </c>
      <c r="AJ35" s="5" t="s">
        <v>51</v>
      </c>
      <c r="AK35" s="9"/>
      <c r="AL35" s="9"/>
      <c r="AM35" s="9"/>
      <c r="AN35" s="13"/>
      <c r="AO35" s="11"/>
      <c r="AQ35" s="5" t="s">
        <v>51</v>
      </c>
      <c r="AR35" s="9">
        <v>9</v>
      </c>
      <c r="AS35" s="9">
        <v>56</v>
      </c>
      <c r="AT35" s="9">
        <v>118</v>
      </c>
      <c r="AU35" s="14">
        <f>AS35/AT35</f>
        <v>0.47457627118644069</v>
      </c>
      <c r="AV35" s="11">
        <v>3</v>
      </c>
      <c r="AX35" s="5" t="s">
        <v>51</v>
      </c>
      <c r="AY35" s="9">
        <v>10</v>
      </c>
      <c r="AZ35" s="9">
        <v>287</v>
      </c>
      <c r="BA35" s="9">
        <v>433</v>
      </c>
      <c r="BB35" s="14">
        <f>AZ35/BA35</f>
        <v>0.66281755196304848</v>
      </c>
      <c r="BC35" s="11">
        <v>11</v>
      </c>
      <c r="BE35" s="5" t="s">
        <v>51</v>
      </c>
      <c r="BF35" s="9">
        <v>9</v>
      </c>
      <c r="BG35" s="9">
        <v>209</v>
      </c>
      <c r="BH35" s="9">
        <v>411</v>
      </c>
      <c r="BI35" s="14">
        <f>BG35/BH35</f>
        <v>0.5085158150851582</v>
      </c>
      <c r="BJ35" s="11">
        <v>9</v>
      </c>
      <c r="BL35" s="5" t="s">
        <v>51</v>
      </c>
      <c r="BM35" s="9">
        <v>9</v>
      </c>
      <c r="BN35" s="9">
        <v>351</v>
      </c>
      <c r="BO35" s="9">
        <v>573</v>
      </c>
      <c r="BP35" s="10">
        <f>BN35/BO35</f>
        <v>0.61256544502617805</v>
      </c>
      <c r="BQ35" s="11">
        <v>15</v>
      </c>
      <c r="BS35" s="5" t="s">
        <v>51</v>
      </c>
      <c r="BT35" s="9"/>
      <c r="BU35" s="9"/>
      <c r="BV35" s="9"/>
      <c r="BW35" s="36"/>
      <c r="BX35" s="11"/>
      <c r="BZ35" s="5" t="s">
        <v>51</v>
      </c>
      <c r="CA35" s="9">
        <v>7</v>
      </c>
      <c r="CB35" s="9">
        <v>92</v>
      </c>
      <c r="CC35" s="9">
        <v>241</v>
      </c>
      <c r="CD35" s="10">
        <f>CB35/CC35</f>
        <v>0.38174273858921159</v>
      </c>
      <c r="CE35" s="11">
        <v>5</v>
      </c>
      <c r="CG35" s="5" t="s">
        <v>51</v>
      </c>
      <c r="CH35" s="9">
        <v>7</v>
      </c>
      <c r="CI35" s="9">
        <v>148</v>
      </c>
      <c r="CJ35" s="9">
        <v>329</v>
      </c>
      <c r="CK35" s="10">
        <f>CI35/CJ35</f>
        <v>0.44984802431610943</v>
      </c>
      <c r="CL35" s="11">
        <v>8</v>
      </c>
      <c r="CN35" s="5" t="s">
        <v>51</v>
      </c>
      <c r="CO35" s="9">
        <v>7</v>
      </c>
      <c r="CP35" s="9">
        <v>77</v>
      </c>
      <c r="CQ35" s="9">
        <v>282</v>
      </c>
      <c r="CR35" s="12">
        <f>CP35/CQ35</f>
        <v>0.27304964539007093</v>
      </c>
      <c r="CS35" s="11">
        <v>6</v>
      </c>
      <c r="CU35" s="5" t="s">
        <v>51</v>
      </c>
      <c r="CV35" s="9">
        <v>6</v>
      </c>
      <c r="CW35" s="9">
        <v>24</v>
      </c>
      <c r="CX35" s="9">
        <v>110</v>
      </c>
      <c r="CY35" s="14">
        <f>CW35/CX35</f>
        <v>0.21818181818181817</v>
      </c>
      <c r="CZ35" s="11">
        <v>2</v>
      </c>
      <c r="DB35" s="5" t="s">
        <v>51</v>
      </c>
      <c r="DC35" s="9"/>
      <c r="DD35" s="9"/>
      <c r="DE35" s="9"/>
      <c r="DF35" s="36"/>
      <c r="DG35" s="11"/>
      <c r="DI35" s="5" t="s">
        <v>51</v>
      </c>
      <c r="DJ35" s="9"/>
      <c r="DK35" s="9"/>
      <c r="DL35" s="9"/>
      <c r="DM35" s="14"/>
      <c r="DN35" s="11"/>
      <c r="DQ35" s="5" t="s">
        <v>51</v>
      </c>
      <c r="DR35" s="9">
        <v>6</v>
      </c>
      <c r="DS35" s="9">
        <v>96</v>
      </c>
      <c r="DT35" s="9">
        <v>287</v>
      </c>
      <c r="DU35" s="10">
        <f>DS35/DT35</f>
        <v>0.33449477351916379</v>
      </c>
      <c r="DV35" s="11">
        <v>7</v>
      </c>
      <c r="DX35" s="5" t="s">
        <v>51</v>
      </c>
      <c r="DY35" s="9">
        <v>8</v>
      </c>
      <c r="DZ35" s="9">
        <v>180</v>
      </c>
      <c r="EA35" s="9">
        <v>402</v>
      </c>
      <c r="EB35" s="14">
        <f>DZ35/EA35</f>
        <v>0.44776119402985076</v>
      </c>
      <c r="EC35" s="11">
        <v>10</v>
      </c>
      <c r="EE35" s="5" t="s">
        <v>51</v>
      </c>
      <c r="EF35" s="9">
        <v>9</v>
      </c>
      <c r="EG35" s="9">
        <v>125</v>
      </c>
      <c r="EH35" s="9">
        <v>277</v>
      </c>
      <c r="EI35" s="12">
        <f>EG35/EH35</f>
        <v>0.45126353790613716</v>
      </c>
      <c r="EJ35" s="11">
        <v>6</v>
      </c>
      <c r="EL35" s="5" t="s">
        <v>51</v>
      </c>
      <c r="EM35" s="9">
        <v>8</v>
      </c>
      <c r="EN35" s="9">
        <v>263</v>
      </c>
      <c r="EO35" s="9">
        <v>607</v>
      </c>
      <c r="EP35" s="14">
        <f>EN35/EO35</f>
        <v>0.4332784184514003</v>
      </c>
      <c r="EQ35" s="11">
        <v>14</v>
      </c>
      <c r="ES35" s="5" t="s">
        <v>51</v>
      </c>
      <c r="ET35" s="9"/>
      <c r="EU35" s="9"/>
      <c r="EV35" s="9"/>
      <c r="EW35" s="36"/>
      <c r="EX35" s="11"/>
      <c r="EZ35" s="5" t="s">
        <v>51</v>
      </c>
      <c r="FA35" s="9"/>
      <c r="FB35" s="9"/>
      <c r="FC35" s="9"/>
      <c r="FD35" s="14"/>
      <c r="FE35" s="11"/>
      <c r="FG35" s="5" t="s">
        <v>51</v>
      </c>
      <c r="FH35" s="9"/>
      <c r="FI35" s="9"/>
      <c r="FJ35" s="9"/>
      <c r="FK35" s="14"/>
      <c r="FL35" s="11"/>
    </row>
    <row r="36" spans="1:168" ht="20.100000000000001" customHeight="1" x14ac:dyDescent="0.25">
      <c r="A36" s="16" t="s">
        <v>52</v>
      </c>
      <c r="B36" s="9">
        <v>7</v>
      </c>
      <c r="C36" s="9">
        <v>119</v>
      </c>
      <c r="D36" s="9">
        <v>355</v>
      </c>
      <c r="E36" s="14">
        <f>C36/D36</f>
        <v>0.3352112676056338</v>
      </c>
      <c r="F36" s="11">
        <v>8</v>
      </c>
      <c r="H36" s="16" t="s">
        <v>52</v>
      </c>
      <c r="I36" s="9">
        <v>11</v>
      </c>
      <c r="J36" s="9">
        <v>263</v>
      </c>
      <c r="K36" s="9">
        <v>400</v>
      </c>
      <c r="L36" s="12">
        <f>J36/K36</f>
        <v>0.65749999999999997</v>
      </c>
      <c r="M36" s="11">
        <v>9</v>
      </c>
      <c r="O36" s="16" t="s">
        <v>52</v>
      </c>
      <c r="P36" s="9">
        <v>11</v>
      </c>
      <c r="Q36" s="9">
        <v>88</v>
      </c>
      <c r="R36" s="9">
        <v>113</v>
      </c>
      <c r="S36" s="14">
        <f>Q36/R36</f>
        <v>0.77876106194690264</v>
      </c>
      <c r="T36" s="11">
        <v>3</v>
      </c>
      <c r="V36" s="16" t="s">
        <v>52</v>
      </c>
      <c r="W36" s="9">
        <v>10</v>
      </c>
      <c r="X36" s="9">
        <v>237</v>
      </c>
      <c r="Y36" s="9">
        <v>400</v>
      </c>
      <c r="Z36" s="14">
        <f>X36/Y36</f>
        <v>0.59250000000000003</v>
      </c>
      <c r="AA36" s="20">
        <v>9</v>
      </c>
      <c r="AC36" s="16" t="s">
        <v>52</v>
      </c>
      <c r="AD36" s="9"/>
      <c r="AE36" s="9"/>
      <c r="AF36" s="9"/>
      <c r="AG36" s="9"/>
      <c r="AH36" s="11"/>
      <c r="AJ36" s="16" t="s">
        <v>52</v>
      </c>
      <c r="AK36" s="9"/>
      <c r="AL36" s="9"/>
      <c r="AM36" s="9"/>
      <c r="AN36" s="13"/>
      <c r="AO36" s="11"/>
      <c r="AQ36" s="16" t="s">
        <v>52</v>
      </c>
      <c r="AR36" s="9">
        <v>9</v>
      </c>
      <c r="AS36" s="9">
        <v>88</v>
      </c>
      <c r="AT36" s="9">
        <v>193</v>
      </c>
      <c r="AU36" s="12">
        <f>AS36/AT36</f>
        <v>0.45595854922279794</v>
      </c>
      <c r="AV36" s="11">
        <v>7</v>
      </c>
      <c r="AX36" s="16" t="s">
        <v>52</v>
      </c>
      <c r="AY36" s="9">
        <v>10</v>
      </c>
      <c r="AZ36" s="9">
        <v>224</v>
      </c>
      <c r="BA36" s="9">
        <v>354</v>
      </c>
      <c r="BB36" s="14">
        <f>AZ36/BA36</f>
        <v>0.63276836158192096</v>
      </c>
      <c r="BC36" s="11">
        <v>9</v>
      </c>
      <c r="BE36" s="16" t="s">
        <v>52</v>
      </c>
      <c r="BF36" s="9">
        <v>9</v>
      </c>
      <c r="BG36" s="9">
        <v>160</v>
      </c>
      <c r="BH36" s="9">
        <v>283</v>
      </c>
      <c r="BI36" s="10">
        <f>BG36/BH36</f>
        <v>0.56537102473498235</v>
      </c>
      <c r="BJ36" s="11">
        <v>7</v>
      </c>
      <c r="BL36" s="16" t="s">
        <v>52</v>
      </c>
      <c r="BM36" s="9">
        <v>11</v>
      </c>
      <c r="BN36" s="9">
        <v>357</v>
      </c>
      <c r="BO36" s="9">
        <v>572</v>
      </c>
      <c r="BP36" s="12">
        <f>BN36/BO36</f>
        <v>0.62412587412587417</v>
      </c>
      <c r="BQ36" s="11">
        <v>15</v>
      </c>
      <c r="BS36" s="16" t="s">
        <v>52</v>
      </c>
      <c r="BT36" s="9"/>
      <c r="BU36" s="9"/>
      <c r="BV36" s="9"/>
      <c r="BW36" s="36"/>
      <c r="BX36" s="11"/>
      <c r="BZ36" s="16" t="s">
        <v>52</v>
      </c>
      <c r="CA36" s="9">
        <v>7</v>
      </c>
      <c r="CB36" s="9">
        <v>132</v>
      </c>
      <c r="CC36" s="9">
        <v>341</v>
      </c>
      <c r="CD36" s="10">
        <f>CB36/CC36</f>
        <v>0.38709677419354838</v>
      </c>
      <c r="CE36" s="20">
        <v>8</v>
      </c>
      <c r="CG36" s="16" t="s">
        <v>52</v>
      </c>
      <c r="CH36" s="9">
        <v>8</v>
      </c>
      <c r="CI36" s="9">
        <v>171</v>
      </c>
      <c r="CJ36" s="9">
        <v>350</v>
      </c>
      <c r="CK36" s="10">
        <f>CI36/CJ36</f>
        <v>0.48857142857142855</v>
      </c>
      <c r="CL36" s="20">
        <v>8</v>
      </c>
      <c r="CN36" s="16" t="s">
        <v>52</v>
      </c>
      <c r="CO36" s="9">
        <v>6</v>
      </c>
      <c r="CP36" s="9">
        <v>73</v>
      </c>
      <c r="CQ36" s="9">
        <v>294</v>
      </c>
      <c r="CR36" s="14">
        <f>CP36/CQ36</f>
        <v>0.24829931972789115</v>
      </c>
      <c r="CS36" s="11">
        <v>6</v>
      </c>
      <c r="CU36" s="16" t="s">
        <v>52</v>
      </c>
      <c r="CV36" s="9">
        <v>6</v>
      </c>
      <c r="CW36" s="9">
        <v>37</v>
      </c>
      <c r="CX36" s="9">
        <v>162</v>
      </c>
      <c r="CY36" s="14">
        <f>CW36/CX36</f>
        <v>0.22839506172839505</v>
      </c>
      <c r="CZ36" s="11">
        <v>6</v>
      </c>
      <c r="DB36" s="16" t="s">
        <v>52</v>
      </c>
      <c r="DC36" s="9">
        <v>12</v>
      </c>
      <c r="DD36" s="9">
        <v>77</v>
      </c>
      <c r="DE36" s="9">
        <v>241</v>
      </c>
      <c r="DF36" s="14">
        <f>DD36/DE36</f>
        <v>0.31950207468879666</v>
      </c>
      <c r="DG36" s="20">
        <v>5</v>
      </c>
      <c r="DI36" s="16" t="s">
        <v>52</v>
      </c>
      <c r="DJ36" s="9">
        <v>7</v>
      </c>
      <c r="DK36" s="9">
        <v>107</v>
      </c>
      <c r="DL36" s="9">
        <v>331</v>
      </c>
      <c r="DM36" s="14">
        <f>DK36/DL36</f>
        <v>0.32326283987915405</v>
      </c>
      <c r="DN36" s="20">
        <v>7</v>
      </c>
      <c r="DQ36" s="16" t="s">
        <v>52</v>
      </c>
      <c r="DR36" s="9">
        <v>7</v>
      </c>
      <c r="DS36" s="9">
        <v>95</v>
      </c>
      <c r="DT36" s="9">
        <v>275</v>
      </c>
      <c r="DU36" s="14">
        <f>DS36/DT36</f>
        <v>0.34545454545454546</v>
      </c>
      <c r="DV36" s="11">
        <v>6</v>
      </c>
      <c r="DX36" s="16" t="s">
        <v>52</v>
      </c>
      <c r="DY36" s="9">
        <v>8</v>
      </c>
      <c r="DZ36" s="9">
        <v>168</v>
      </c>
      <c r="EA36" s="9">
        <v>433</v>
      </c>
      <c r="EB36" s="14">
        <f>DZ36/EA36</f>
        <v>0.38799076212471134</v>
      </c>
      <c r="EC36" s="11">
        <v>9</v>
      </c>
      <c r="EE36" s="16" t="s">
        <v>52</v>
      </c>
      <c r="EF36" s="9">
        <v>8</v>
      </c>
      <c r="EG36" s="9">
        <v>141</v>
      </c>
      <c r="EH36" s="9">
        <v>263</v>
      </c>
      <c r="EI36" s="10">
        <f>EG36/EH36</f>
        <v>0.53612167300380231</v>
      </c>
      <c r="EJ36" s="11">
        <v>6</v>
      </c>
      <c r="EL36" s="16" t="s">
        <v>52</v>
      </c>
      <c r="EM36" s="9">
        <v>9</v>
      </c>
      <c r="EN36" s="9">
        <v>176</v>
      </c>
      <c r="EO36" s="9">
        <v>435</v>
      </c>
      <c r="EP36" s="12">
        <f>EN36/EO36</f>
        <v>0.40459770114942528</v>
      </c>
      <c r="EQ36" s="11">
        <v>9</v>
      </c>
      <c r="ES36" s="16" t="s">
        <v>52</v>
      </c>
      <c r="ET36" s="9"/>
      <c r="EU36" s="9"/>
      <c r="EV36" s="9"/>
      <c r="EW36" s="36"/>
      <c r="EX36" s="11"/>
      <c r="EZ36" s="16" t="s">
        <v>52</v>
      </c>
      <c r="FA36" s="9"/>
      <c r="FB36" s="9"/>
      <c r="FC36" s="9"/>
      <c r="FD36" s="14"/>
      <c r="FE36" s="11"/>
      <c r="FG36" s="16" t="s">
        <v>52</v>
      </c>
      <c r="FH36" s="9"/>
      <c r="FI36" s="9"/>
      <c r="FJ36" s="9"/>
      <c r="FK36" s="14"/>
      <c r="FL36" s="11"/>
    </row>
    <row r="37" spans="1:168" ht="20.100000000000001" customHeight="1" x14ac:dyDescent="0.25">
      <c r="A37" s="16" t="s">
        <v>53</v>
      </c>
      <c r="B37" s="9">
        <v>7</v>
      </c>
      <c r="C37" s="9">
        <v>52</v>
      </c>
      <c r="D37" s="9">
        <v>204</v>
      </c>
      <c r="E37" s="12">
        <f>C37/D37</f>
        <v>0.25490196078431371</v>
      </c>
      <c r="F37" s="11">
        <v>4</v>
      </c>
      <c r="H37" s="16" t="s">
        <v>53</v>
      </c>
      <c r="I37" s="9">
        <v>10</v>
      </c>
      <c r="J37" s="9">
        <v>196</v>
      </c>
      <c r="K37" s="9">
        <v>265</v>
      </c>
      <c r="L37" s="10">
        <f>J37/K37</f>
        <v>0.73962264150943391</v>
      </c>
      <c r="M37" s="11">
        <v>7</v>
      </c>
      <c r="O37" s="16" t="s">
        <v>53</v>
      </c>
      <c r="P37" s="9">
        <v>11</v>
      </c>
      <c r="Q37" s="9">
        <v>79</v>
      </c>
      <c r="R37" s="9">
        <v>98</v>
      </c>
      <c r="S37" s="14">
        <f>Q37/R37</f>
        <v>0.80612244897959184</v>
      </c>
      <c r="T37" s="11">
        <v>3</v>
      </c>
      <c r="V37" s="16" t="s">
        <v>53</v>
      </c>
      <c r="W37" s="9">
        <v>10</v>
      </c>
      <c r="X37" s="9">
        <v>215</v>
      </c>
      <c r="Y37" s="9">
        <v>423</v>
      </c>
      <c r="Z37" s="12">
        <f>X37/Y37</f>
        <v>0.50827423167848695</v>
      </c>
      <c r="AA37" s="20">
        <v>9</v>
      </c>
      <c r="AC37" s="16" t="s">
        <v>53</v>
      </c>
      <c r="AD37" s="9">
        <v>9</v>
      </c>
      <c r="AE37" s="9">
        <v>201</v>
      </c>
      <c r="AF37" s="9">
        <v>362</v>
      </c>
      <c r="AG37" s="14">
        <f>AE37/AF37</f>
        <v>0.55524861878453036</v>
      </c>
      <c r="AH37" s="11">
        <v>9</v>
      </c>
      <c r="AJ37" s="16" t="s">
        <v>53</v>
      </c>
      <c r="AK37" s="9">
        <v>7</v>
      </c>
      <c r="AL37" s="9">
        <v>141</v>
      </c>
      <c r="AM37" s="9">
        <v>375</v>
      </c>
      <c r="AN37" s="14">
        <f>AL37/AM37</f>
        <v>0.376</v>
      </c>
      <c r="AO37" s="11">
        <v>8</v>
      </c>
      <c r="AQ37" s="16" t="s">
        <v>53</v>
      </c>
      <c r="AR37" s="9">
        <v>9</v>
      </c>
      <c r="AS37" s="9">
        <v>27</v>
      </c>
      <c r="AT37" s="9">
        <v>91</v>
      </c>
      <c r="AU37" s="12">
        <f>AS37/AT37</f>
        <v>0.2967032967032967</v>
      </c>
      <c r="AV37" s="11">
        <v>2</v>
      </c>
      <c r="AX37" s="16" t="s">
        <v>53</v>
      </c>
      <c r="AY37" s="9">
        <v>10</v>
      </c>
      <c r="AZ37" s="9">
        <v>212</v>
      </c>
      <c r="BA37" s="9">
        <v>353</v>
      </c>
      <c r="BB37" s="14">
        <f>AZ37/BA37</f>
        <v>0.60056657223796039</v>
      </c>
      <c r="BC37" s="20">
        <v>9</v>
      </c>
      <c r="BE37" s="16" t="s">
        <v>53</v>
      </c>
      <c r="BF37" s="9">
        <v>10</v>
      </c>
      <c r="BG37" s="9">
        <v>117</v>
      </c>
      <c r="BH37" s="9">
        <v>240</v>
      </c>
      <c r="BI37" s="12">
        <f>BG37/BH37</f>
        <v>0.48749999999999999</v>
      </c>
      <c r="BJ37" s="20">
        <v>5</v>
      </c>
      <c r="BL37" s="16" t="s">
        <v>53</v>
      </c>
      <c r="BM37" s="9">
        <v>10</v>
      </c>
      <c r="BN37" s="9">
        <v>233</v>
      </c>
      <c r="BO37" s="9">
        <v>341</v>
      </c>
      <c r="BP37" s="10">
        <f>BN37/BO37</f>
        <v>0.68328445747800581</v>
      </c>
      <c r="BQ37" s="20">
        <v>10</v>
      </c>
      <c r="BS37" s="16" t="s">
        <v>53</v>
      </c>
      <c r="BT37" s="9">
        <v>8</v>
      </c>
      <c r="BU37" s="9">
        <v>210</v>
      </c>
      <c r="BV37" s="9">
        <v>444</v>
      </c>
      <c r="BW37" s="10">
        <f>BU37/BV37</f>
        <v>0.47297297297297297</v>
      </c>
      <c r="BX37" s="20">
        <v>11</v>
      </c>
      <c r="BZ37" s="16" t="s">
        <v>53</v>
      </c>
      <c r="CA37" s="9">
        <v>8</v>
      </c>
      <c r="CB37" s="9">
        <v>65</v>
      </c>
      <c r="CC37" s="9">
        <v>186</v>
      </c>
      <c r="CD37" s="12">
        <f>CB37/CC37</f>
        <v>0.34946236559139787</v>
      </c>
      <c r="CE37" s="20">
        <v>4</v>
      </c>
      <c r="CG37" s="16" t="s">
        <v>53</v>
      </c>
      <c r="CH37" s="9">
        <v>9</v>
      </c>
      <c r="CI37" s="9">
        <v>217</v>
      </c>
      <c r="CJ37" s="9">
        <v>353</v>
      </c>
      <c r="CK37" s="10">
        <f>CI37/CJ37</f>
        <v>0.61473087818696881</v>
      </c>
      <c r="CL37" s="20">
        <v>9</v>
      </c>
      <c r="CN37" s="16" t="s">
        <v>53</v>
      </c>
      <c r="CO37" s="9">
        <v>6</v>
      </c>
      <c r="CP37" s="9">
        <v>24</v>
      </c>
      <c r="CQ37" s="9">
        <v>109</v>
      </c>
      <c r="CR37" s="14">
        <f>CP37/CQ37</f>
        <v>0.22018348623853212</v>
      </c>
      <c r="CS37" s="11">
        <v>2</v>
      </c>
      <c r="CU37" s="16" t="s">
        <v>53</v>
      </c>
      <c r="CV37" s="9"/>
      <c r="CW37" s="9"/>
      <c r="CX37" s="9"/>
      <c r="CY37" s="14"/>
      <c r="CZ37" s="11"/>
      <c r="DB37" s="16" t="s">
        <v>53</v>
      </c>
      <c r="DC37" s="9">
        <v>7</v>
      </c>
      <c r="DD37" s="9">
        <v>57</v>
      </c>
      <c r="DE37" s="9">
        <v>179</v>
      </c>
      <c r="DF37" s="14">
        <f>DD37/DE37</f>
        <v>0.31843575418994413</v>
      </c>
      <c r="DG37" s="20">
        <v>4</v>
      </c>
      <c r="DI37" s="16" t="s">
        <v>53</v>
      </c>
      <c r="DJ37" s="9">
        <v>7</v>
      </c>
      <c r="DK37" s="9">
        <v>80</v>
      </c>
      <c r="DL37" s="9">
        <v>206</v>
      </c>
      <c r="DM37" s="10">
        <f>DK37/DL37</f>
        <v>0.38834951456310679</v>
      </c>
      <c r="DN37" s="20">
        <v>5</v>
      </c>
      <c r="DQ37" s="16" t="s">
        <v>53</v>
      </c>
      <c r="DR37" s="9">
        <v>7</v>
      </c>
      <c r="DS37" s="9">
        <v>84</v>
      </c>
      <c r="DT37" s="9">
        <v>253</v>
      </c>
      <c r="DU37" s="14">
        <f>DS37/DT37</f>
        <v>0.33201581027667987</v>
      </c>
      <c r="DV37" s="11">
        <v>5</v>
      </c>
      <c r="DX37" s="16" t="s">
        <v>53</v>
      </c>
      <c r="DY37" s="9">
        <v>8</v>
      </c>
      <c r="DZ37" s="9">
        <v>119</v>
      </c>
      <c r="EA37" s="9">
        <v>314</v>
      </c>
      <c r="EB37" s="12">
        <f>DZ37/EA37</f>
        <v>0.37898089171974525</v>
      </c>
      <c r="EC37" s="11">
        <v>6</v>
      </c>
      <c r="EE37" s="16" t="s">
        <v>53</v>
      </c>
      <c r="EF37" s="9">
        <v>9</v>
      </c>
      <c r="EG37" s="9">
        <v>99</v>
      </c>
      <c r="EH37" s="9">
        <v>214</v>
      </c>
      <c r="EI37" s="14">
        <f>EG37/EH37</f>
        <v>0.46261682242990654</v>
      </c>
      <c r="EJ37" s="11">
        <v>5</v>
      </c>
      <c r="EL37" s="16" t="s">
        <v>53</v>
      </c>
      <c r="EM37" s="9">
        <v>8</v>
      </c>
      <c r="EN37" s="9">
        <v>138</v>
      </c>
      <c r="EO37" s="9">
        <v>380</v>
      </c>
      <c r="EP37" s="12">
        <f>EN37/EO37</f>
        <v>0.36315789473684212</v>
      </c>
      <c r="EQ37" s="11">
        <v>9</v>
      </c>
      <c r="ES37" s="16" t="s">
        <v>53</v>
      </c>
      <c r="ET37" s="9"/>
      <c r="EU37" s="9"/>
      <c r="EV37" s="9"/>
      <c r="EW37" s="36"/>
      <c r="EX37" s="11"/>
      <c r="EZ37" s="16" t="s">
        <v>53</v>
      </c>
      <c r="FA37" s="9">
        <v>9</v>
      </c>
      <c r="FB37" s="9">
        <v>25</v>
      </c>
      <c r="FC37" s="9">
        <v>43</v>
      </c>
      <c r="FD37" s="10">
        <f>FB37/FC37</f>
        <v>0.58139534883720934</v>
      </c>
      <c r="FE37" s="11">
        <v>2</v>
      </c>
      <c r="FG37" s="16" t="s">
        <v>53</v>
      </c>
      <c r="FH37" s="9"/>
      <c r="FI37" s="9"/>
      <c r="FJ37" s="9"/>
      <c r="FK37" s="10" t="e">
        <f>FI37/FJ37</f>
        <v>#DIV/0!</v>
      </c>
      <c r="FL37" s="11"/>
    </row>
    <row r="38" spans="1:168" ht="20.100000000000001" customHeight="1" x14ac:dyDescent="0.25">
      <c r="A38" s="16" t="s">
        <v>54</v>
      </c>
      <c r="B38" s="17"/>
      <c r="C38" s="17"/>
      <c r="D38" s="17"/>
      <c r="E38" s="18"/>
      <c r="F38" s="19"/>
      <c r="H38" s="16" t="s">
        <v>54</v>
      </c>
      <c r="I38" s="17"/>
      <c r="J38" s="17"/>
      <c r="K38" s="17"/>
      <c r="L38" s="18"/>
      <c r="M38" s="19"/>
      <c r="O38" s="16" t="s">
        <v>54</v>
      </c>
      <c r="P38" s="17"/>
      <c r="Q38" s="17"/>
      <c r="R38" s="17"/>
      <c r="S38" s="14"/>
      <c r="T38" s="19"/>
      <c r="V38" s="16" t="s">
        <v>54</v>
      </c>
      <c r="W38" s="17"/>
      <c r="X38" s="17"/>
      <c r="Y38" s="17"/>
      <c r="Z38" s="14"/>
      <c r="AA38" s="19"/>
      <c r="AC38" s="16" t="s">
        <v>54</v>
      </c>
      <c r="AD38" s="17"/>
      <c r="AE38" s="17"/>
      <c r="AF38" s="17"/>
      <c r="AG38" s="36"/>
      <c r="AH38" s="19"/>
      <c r="AJ38" s="16" t="s">
        <v>54</v>
      </c>
      <c r="AK38" s="17"/>
      <c r="AL38" s="17"/>
      <c r="AM38" s="17"/>
      <c r="AN38" s="14"/>
      <c r="AO38" s="19"/>
      <c r="AQ38" s="16" t="s">
        <v>54</v>
      </c>
      <c r="AR38" s="17"/>
      <c r="AS38" s="17"/>
      <c r="AT38" s="17"/>
      <c r="AU38" s="12"/>
      <c r="AV38" s="19"/>
      <c r="AX38" s="16" t="s">
        <v>54</v>
      </c>
      <c r="AY38" s="17"/>
      <c r="AZ38" s="17"/>
      <c r="BA38" s="17"/>
      <c r="BB38" s="14"/>
      <c r="BC38" s="19"/>
      <c r="BE38" s="16" t="s">
        <v>54</v>
      </c>
      <c r="BF38" s="17"/>
      <c r="BG38" s="17"/>
      <c r="BH38" s="17"/>
      <c r="BI38" s="14"/>
      <c r="BJ38" s="19"/>
      <c r="BL38" s="16" t="s">
        <v>54</v>
      </c>
      <c r="BM38" s="17"/>
      <c r="BN38" s="17"/>
      <c r="BO38" s="17"/>
      <c r="BP38" s="14"/>
      <c r="BQ38" s="19"/>
      <c r="BS38" s="16" t="s">
        <v>54</v>
      </c>
      <c r="BT38" s="17"/>
      <c r="BU38" s="17"/>
      <c r="BV38" s="17"/>
      <c r="BW38" s="14"/>
      <c r="BX38" s="19"/>
      <c r="BZ38" s="16" t="s">
        <v>54</v>
      </c>
      <c r="CA38" s="17"/>
      <c r="CB38" s="17"/>
      <c r="CC38" s="17"/>
      <c r="CD38" s="14"/>
      <c r="CE38" s="19"/>
      <c r="CG38" s="16" t="s">
        <v>54</v>
      </c>
      <c r="CH38" s="17"/>
      <c r="CI38" s="17"/>
      <c r="CJ38" s="17"/>
      <c r="CK38" s="14"/>
      <c r="CL38" s="19"/>
      <c r="CN38" s="16" t="s">
        <v>54</v>
      </c>
      <c r="CO38" s="17"/>
      <c r="CP38" s="17"/>
      <c r="CQ38" s="17"/>
      <c r="CR38" s="14"/>
      <c r="CS38" s="19"/>
      <c r="CU38" s="16" t="s">
        <v>54</v>
      </c>
      <c r="CV38" s="17"/>
      <c r="CW38" s="17"/>
      <c r="CX38" s="17"/>
      <c r="CY38" s="14"/>
      <c r="CZ38" s="19"/>
      <c r="DB38" s="16" t="s">
        <v>54</v>
      </c>
      <c r="DC38" s="17"/>
      <c r="DD38" s="17"/>
      <c r="DE38" s="17"/>
      <c r="DF38" s="14"/>
      <c r="DG38" s="19"/>
      <c r="DI38" s="16" t="s">
        <v>54</v>
      </c>
      <c r="DJ38" s="17">
        <v>15</v>
      </c>
      <c r="DK38" s="17">
        <v>219</v>
      </c>
      <c r="DL38" s="17">
        <v>606</v>
      </c>
      <c r="DM38" s="14">
        <f>DK38/DL38</f>
        <v>0.36138613861386137</v>
      </c>
      <c r="DN38" s="19">
        <v>16</v>
      </c>
      <c r="DQ38" s="16" t="s">
        <v>54</v>
      </c>
      <c r="DR38" s="17"/>
      <c r="DS38" s="17"/>
      <c r="DT38" s="17"/>
      <c r="DU38" s="14"/>
      <c r="DV38" s="19"/>
      <c r="DX38" s="16" t="s">
        <v>54</v>
      </c>
      <c r="DY38" s="17"/>
      <c r="DZ38" s="17"/>
      <c r="EA38" s="17"/>
      <c r="EB38" s="14"/>
      <c r="EC38" s="19"/>
      <c r="EE38" s="16" t="s">
        <v>54</v>
      </c>
      <c r="EF38" s="17"/>
      <c r="EG38" s="17"/>
      <c r="EH38" s="17"/>
      <c r="EI38" s="14"/>
      <c r="EJ38" s="19"/>
      <c r="EL38" s="16" t="s">
        <v>54</v>
      </c>
      <c r="EM38" s="17"/>
      <c r="EN38" s="17"/>
      <c r="EO38" s="17"/>
      <c r="EP38" s="14"/>
      <c r="EQ38" s="19"/>
      <c r="ES38" s="16" t="s">
        <v>54</v>
      </c>
      <c r="ET38" s="17"/>
      <c r="EU38" s="17"/>
      <c r="EV38" s="17"/>
      <c r="EW38" s="36"/>
      <c r="EX38" s="19"/>
      <c r="EZ38" s="16" t="s">
        <v>54</v>
      </c>
      <c r="FA38" s="17">
        <v>27</v>
      </c>
      <c r="FB38" s="17">
        <v>127</v>
      </c>
      <c r="FC38" s="17">
        <v>280</v>
      </c>
      <c r="FD38" s="14">
        <f>FB38/FC38</f>
        <v>0.45357142857142857</v>
      </c>
      <c r="FE38" s="19">
        <v>7</v>
      </c>
      <c r="FG38" s="16" t="s">
        <v>54</v>
      </c>
      <c r="FH38" s="17"/>
      <c r="FI38" s="17"/>
      <c r="FJ38" s="17"/>
      <c r="FK38" s="14" t="e">
        <f>FI38/FJ38</f>
        <v>#DIV/0!</v>
      </c>
      <c r="FL38" s="19"/>
    </row>
    <row r="39" spans="1:168" ht="20.100000000000001" customHeight="1" thickBot="1" x14ac:dyDescent="0.3">
      <c r="A39" s="24" t="s">
        <v>55</v>
      </c>
      <c r="B39" s="25"/>
      <c r="C39" s="25"/>
      <c r="D39" s="25"/>
      <c r="E39" s="18"/>
      <c r="F39" s="26"/>
      <c r="H39" s="24" t="s">
        <v>55</v>
      </c>
      <c r="I39" s="25"/>
      <c r="J39" s="25"/>
      <c r="K39" s="25"/>
      <c r="L39" s="22"/>
      <c r="M39" s="26"/>
      <c r="O39" s="24" t="s">
        <v>55</v>
      </c>
      <c r="P39" s="25"/>
      <c r="Q39" s="25"/>
      <c r="R39" s="25"/>
      <c r="S39" s="27"/>
      <c r="T39" s="26"/>
      <c r="V39" s="24" t="s">
        <v>55</v>
      </c>
      <c r="W39" s="25"/>
      <c r="X39" s="25"/>
      <c r="Y39" s="25"/>
      <c r="Z39" s="27"/>
      <c r="AA39" s="26"/>
      <c r="AC39" s="24" t="s">
        <v>55</v>
      </c>
      <c r="AD39" s="25"/>
      <c r="AE39" s="25"/>
      <c r="AF39" s="25"/>
      <c r="AG39" s="14"/>
      <c r="AH39" s="26"/>
      <c r="AJ39" s="24" t="s">
        <v>55</v>
      </c>
      <c r="AK39" s="25"/>
      <c r="AL39" s="25"/>
      <c r="AM39" s="25"/>
      <c r="AN39" s="27"/>
      <c r="AO39" s="26"/>
      <c r="AQ39" s="24" t="s">
        <v>55</v>
      </c>
      <c r="AR39" s="25"/>
      <c r="AS39" s="25"/>
      <c r="AT39" s="25"/>
      <c r="AU39" s="27"/>
      <c r="AV39" s="26"/>
      <c r="AX39" s="24" t="s">
        <v>55</v>
      </c>
      <c r="AY39" s="25"/>
      <c r="AZ39" s="25"/>
      <c r="BA39" s="25"/>
      <c r="BB39" s="27"/>
      <c r="BC39" s="26"/>
      <c r="BE39" s="24" t="s">
        <v>55</v>
      </c>
      <c r="BF39" s="25"/>
      <c r="BG39" s="25"/>
      <c r="BH39" s="25"/>
      <c r="BI39" s="27"/>
      <c r="BJ39" s="26"/>
      <c r="BL39" s="24" t="s">
        <v>55</v>
      </c>
      <c r="BM39" s="25"/>
      <c r="BN39" s="25"/>
      <c r="BO39" s="25"/>
      <c r="BP39" s="27"/>
      <c r="BQ39" s="26"/>
      <c r="BS39" s="24" t="s">
        <v>55</v>
      </c>
      <c r="BT39" s="25"/>
      <c r="BU39" s="25"/>
      <c r="BV39" s="25"/>
      <c r="BW39" s="27"/>
      <c r="BX39" s="26"/>
      <c r="BZ39" s="24" t="s">
        <v>55</v>
      </c>
      <c r="CA39" s="25"/>
      <c r="CB39" s="25"/>
      <c r="CC39" s="25"/>
      <c r="CD39" s="27"/>
      <c r="CE39" s="26"/>
      <c r="CG39" s="24" t="s">
        <v>55</v>
      </c>
      <c r="CH39" s="25"/>
      <c r="CI39" s="25"/>
      <c r="CJ39" s="25"/>
      <c r="CK39" s="27"/>
      <c r="CL39" s="26"/>
      <c r="CN39" s="24" t="s">
        <v>55</v>
      </c>
      <c r="CO39" s="25"/>
      <c r="CP39" s="25"/>
      <c r="CQ39" s="25"/>
      <c r="CR39" s="27"/>
      <c r="CS39" s="26"/>
      <c r="CU39" s="24" t="s">
        <v>55</v>
      </c>
      <c r="CV39" s="25"/>
      <c r="CW39" s="25"/>
      <c r="CX39" s="25"/>
      <c r="CY39" s="27"/>
      <c r="CZ39" s="26"/>
      <c r="DB39" s="24" t="s">
        <v>55</v>
      </c>
      <c r="DC39" s="25"/>
      <c r="DD39" s="25"/>
      <c r="DE39" s="25"/>
      <c r="DF39" s="27"/>
      <c r="DG39" s="26"/>
      <c r="DI39" s="24" t="s">
        <v>55</v>
      </c>
      <c r="DJ39" s="25"/>
      <c r="DK39" s="25"/>
      <c r="DL39" s="25"/>
      <c r="DM39" s="27"/>
      <c r="DN39" s="26"/>
      <c r="DQ39" s="24" t="s">
        <v>55</v>
      </c>
      <c r="DR39" s="25"/>
      <c r="DS39" s="25"/>
      <c r="DT39" s="25"/>
      <c r="DU39" s="27"/>
      <c r="DV39" s="26"/>
      <c r="DX39" s="24" t="s">
        <v>55</v>
      </c>
      <c r="DY39" s="25"/>
      <c r="DZ39" s="25"/>
      <c r="EA39" s="25"/>
      <c r="EB39" s="27"/>
      <c r="EC39" s="26"/>
      <c r="EE39" s="24" t="s">
        <v>55</v>
      </c>
      <c r="EF39" s="25"/>
      <c r="EG39" s="25"/>
      <c r="EH39" s="25"/>
      <c r="EI39" s="27"/>
      <c r="EJ39" s="26"/>
      <c r="EL39" s="24" t="s">
        <v>55</v>
      </c>
      <c r="EM39" s="25"/>
      <c r="EN39" s="25"/>
      <c r="EO39" s="25"/>
      <c r="EP39" s="27"/>
      <c r="EQ39" s="26"/>
      <c r="ES39" s="24" t="s">
        <v>55</v>
      </c>
      <c r="ET39" s="25"/>
      <c r="EU39" s="25"/>
      <c r="EV39" s="25"/>
      <c r="EW39" s="39"/>
      <c r="EX39" s="26"/>
      <c r="EZ39" s="24" t="s">
        <v>55</v>
      </c>
      <c r="FA39" s="25"/>
      <c r="FB39" s="25"/>
      <c r="FC39" s="25"/>
      <c r="FD39" s="27"/>
      <c r="FE39" s="26"/>
      <c r="FG39" s="24" t="s">
        <v>55</v>
      </c>
      <c r="FH39" s="25"/>
      <c r="FI39" s="25"/>
      <c r="FJ39" s="25"/>
      <c r="FK39" s="27"/>
      <c r="FL39" s="26"/>
    </row>
    <row r="40" spans="1:168" ht="20.100000000000001" customHeight="1" thickTop="1" thickBot="1" x14ac:dyDescent="0.35">
      <c r="A40" s="29" t="s">
        <v>56</v>
      </c>
      <c r="B40" s="30">
        <v>7</v>
      </c>
      <c r="C40" s="31">
        <f>SUM(C35:C39)</f>
        <v>198</v>
      </c>
      <c r="D40" s="31">
        <f>SUM(D35:D39)</f>
        <v>628</v>
      </c>
      <c r="E40" s="32">
        <f>C40/D40</f>
        <v>0.31528662420382164</v>
      </c>
      <c r="F40" s="33">
        <f>SUM(F35:F39)</f>
        <v>14</v>
      </c>
      <c r="H40" s="29" t="s">
        <v>56</v>
      </c>
      <c r="I40" s="30">
        <v>12</v>
      </c>
      <c r="J40" s="31">
        <f>SUM(J35:J39)</f>
        <v>740</v>
      </c>
      <c r="K40" s="31">
        <f>SUM(K35:K39)</f>
        <v>1055</v>
      </c>
      <c r="L40" s="32">
        <f>J40/K40</f>
        <v>0.70142180094786732</v>
      </c>
      <c r="M40" s="33">
        <f>SUM(M35:M39)</f>
        <v>27</v>
      </c>
      <c r="O40" s="29" t="s">
        <v>56</v>
      </c>
      <c r="P40" s="30">
        <v>13</v>
      </c>
      <c r="Q40" s="31">
        <f>SUM(Q35:Q39)</f>
        <v>304</v>
      </c>
      <c r="R40" s="31">
        <f>SUM(R35:R39)</f>
        <v>403</v>
      </c>
      <c r="S40" s="32">
        <f>Q40/R40</f>
        <v>0.75434243176178661</v>
      </c>
      <c r="T40" s="33">
        <f>SUM(T35:T39)</f>
        <v>11</v>
      </c>
      <c r="V40" s="29" t="s">
        <v>56</v>
      </c>
      <c r="W40" s="30">
        <v>10</v>
      </c>
      <c r="X40" s="31">
        <f>SUM(X35:X39)</f>
        <v>649</v>
      </c>
      <c r="Y40" s="31">
        <f>SUM(Y35:Y39)</f>
        <v>1155</v>
      </c>
      <c r="Z40" s="32">
        <f>X40/Y40</f>
        <v>0.56190476190476191</v>
      </c>
      <c r="AA40" s="33">
        <f>SUM(AA35:AA39)</f>
        <v>27</v>
      </c>
      <c r="AC40" s="29" t="s">
        <v>56</v>
      </c>
      <c r="AD40" s="30">
        <v>10</v>
      </c>
      <c r="AE40" s="31">
        <f>SUM(AE35:AE39)</f>
        <v>279</v>
      </c>
      <c r="AF40" s="31">
        <f>SUM(AF35:AF39)</f>
        <v>515</v>
      </c>
      <c r="AG40" s="32">
        <f>AE40/AF40</f>
        <v>0.54174757281553398</v>
      </c>
      <c r="AH40" s="33">
        <f>SUM(AH35:AH39)</f>
        <v>13</v>
      </c>
      <c r="AJ40" s="29" t="s">
        <v>56</v>
      </c>
      <c r="AK40" s="30">
        <v>7</v>
      </c>
      <c r="AL40" s="31">
        <f>SUM(AL35:AL39)</f>
        <v>141</v>
      </c>
      <c r="AM40" s="31">
        <f>SUM(AM35:AM39)</f>
        <v>375</v>
      </c>
      <c r="AN40" s="32">
        <f>AL40/AM40</f>
        <v>0.376</v>
      </c>
      <c r="AO40" s="33">
        <f>SUM(AO35:AO39)</f>
        <v>8</v>
      </c>
      <c r="AQ40" s="29" t="s">
        <v>56</v>
      </c>
      <c r="AR40" s="30">
        <v>8</v>
      </c>
      <c r="AS40" s="31">
        <f>SUM(AS35:AS39)</f>
        <v>171</v>
      </c>
      <c r="AT40" s="31">
        <f>SUM(AT35:AT39)</f>
        <v>402</v>
      </c>
      <c r="AU40" s="32">
        <f>AS40/AT40</f>
        <v>0.42537313432835822</v>
      </c>
      <c r="AV40" s="33">
        <f>SUM(AV35:AV39)</f>
        <v>12</v>
      </c>
      <c r="AX40" s="29" t="s">
        <v>56</v>
      </c>
      <c r="AY40" s="30">
        <v>11</v>
      </c>
      <c r="AZ40" s="31">
        <f>SUM(AZ35:AZ39)</f>
        <v>723</v>
      </c>
      <c r="BA40" s="31">
        <f>SUM(BA35:BA39)</f>
        <v>1140</v>
      </c>
      <c r="BB40" s="32">
        <f>AZ40/BA40</f>
        <v>0.63421052631578945</v>
      </c>
      <c r="BC40" s="33">
        <f>SUM(BC35:BC39)</f>
        <v>29</v>
      </c>
      <c r="BE40" s="29" t="s">
        <v>56</v>
      </c>
      <c r="BF40" s="30">
        <v>9</v>
      </c>
      <c r="BG40" s="31">
        <f>SUM(BG35:BG39)</f>
        <v>486</v>
      </c>
      <c r="BH40" s="31">
        <f>SUM(BH35:BH39)</f>
        <v>934</v>
      </c>
      <c r="BI40" s="32">
        <f>BG40/BH40</f>
        <v>0.52034261241970026</v>
      </c>
      <c r="BJ40" s="33">
        <f>SUM(BJ35:BJ39)</f>
        <v>21</v>
      </c>
      <c r="BL40" s="29" t="s">
        <v>56</v>
      </c>
      <c r="BM40" s="30">
        <v>11</v>
      </c>
      <c r="BN40" s="31">
        <f>SUM(BN35:BN39)</f>
        <v>941</v>
      </c>
      <c r="BO40" s="31">
        <f>SUM(BO35:BO39)</f>
        <v>1486</v>
      </c>
      <c r="BP40" s="32">
        <f>BN40/BO40</f>
        <v>0.63324360699865412</v>
      </c>
      <c r="BQ40" s="33">
        <f>SUM(BQ35:BQ39)</f>
        <v>40</v>
      </c>
      <c r="BS40" s="29" t="s">
        <v>56</v>
      </c>
      <c r="BT40" s="30">
        <v>9</v>
      </c>
      <c r="BU40" s="31">
        <f>SUM(BU35:BU39)</f>
        <v>210</v>
      </c>
      <c r="BV40" s="31">
        <f>SUM(BV35:BV39)</f>
        <v>444</v>
      </c>
      <c r="BW40" s="32">
        <f>BU40/BV40</f>
        <v>0.47297297297297297</v>
      </c>
      <c r="BX40" s="33">
        <f>SUM(BX35:BX39)</f>
        <v>11</v>
      </c>
      <c r="BZ40" s="29" t="s">
        <v>56</v>
      </c>
      <c r="CA40" s="30">
        <v>7</v>
      </c>
      <c r="CB40" s="31">
        <f>SUM(CB35:CB39)</f>
        <v>289</v>
      </c>
      <c r="CC40" s="31">
        <f>SUM(CC35:CC39)</f>
        <v>768</v>
      </c>
      <c r="CD40" s="32">
        <f>CB40/CC40</f>
        <v>0.37630208333333331</v>
      </c>
      <c r="CE40" s="33">
        <f>SUM(CE35:CE39)</f>
        <v>17</v>
      </c>
      <c r="CG40" s="29" t="s">
        <v>56</v>
      </c>
      <c r="CH40" s="30">
        <v>9</v>
      </c>
      <c r="CI40" s="31">
        <f>SUM(CI35:CI39)</f>
        <v>536</v>
      </c>
      <c r="CJ40" s="31">
        <f>SUM(CJ35:CJ39)</f>
        <v>1032</v>
      </c>
      <c r="CK40" s="32">
        <f>CI40/CJ40</f>
        <v>0.51937984496124034</v>
      </c>
      <c r="CL40" s="33">
        <f>SUM(CL35:CL39)</f>
        <v>25</v>
      </c>
      <c r="CN40" s="29" t="s">
        <v>56</v>
      </c>
      <c r="CO40" s="30">
        <v>6</v>
      </c>
      <c r="CP40" s="31">
        <f>SUM(CP35:CP39)</f>
        <v>174</v>
      </c>
      <c r="CQ40" s="31">
        <f>SUM(CQ35:CQ39)</f>
        <v>685</v>
      </c>
      <c r="CR40" s="32">
        <f>CP40/CQ40</f>
        <v>0.25401459854014596</v>
      </c>
      <c r="CS40" s="33">
        <f>SUM(CS35:CS39)</f>
        <v>14</v>
      </c>
      <c r="CU40" s="29" t="s">
        <v>56</v>
      </c>
      <c r="CV40" s="30">
        <v>6</v>
      </c>
      <c r="CW40" s="31">
        <f>SUM(CW35:CW39)</f>
        <v>61</v>
      </c>
      <c r="CX40" s="31">
        <f>SUM(CX35:CX39)</f>
        <v>272</v>
      </c>
      <c r="CY40" s="32">
        <f>CW40/CX40</f>
        <v>0.22426470588235295</v>
      </c>
      <c r="CZ40" s="33">
        <f>SUM(CZ35:CZ39)</f>
        <v>8</v>
      </c>
      <c r="DB40" s="29" t="s">
        <v>56</v>
      </c>
      <c r="DC40" s="30">
        <v>7</v>
      </c>
      <c r="DD40" s="31">
        <f>SUM(DD35:DD39)</f>
        <v>134</v>
      </c>
      <c r="DE40" s="31">
        <f>SUM(DE35:DE39)</f>
        <v>420</v>
      </c>
      <c r="DF40" s="32">
        <f>DD40/DE40</f>
        <v>0.31904761904761902</v>
      </c>
      <c r="DG40" s="33">
        <f>SUM(DG35:DG39)</f>
        <v>9</v>
      </c>
      <c r="DI40" s="29" t="s">
        <v>56</v>
      </c>
      <c r="DJ40" s="30">
        <v>7</v>
      </c>
      <c r="DK40" s="31">
        <f>SUM(DK35:DK39)</f>
        <v>406</v>
      </c>
      <c r="DL40" s="31">
        <f>SUM(DL35:DL39)</f>
        <v>1143</v>
      </c>
      <c r="DM40" s="32">
        <f>DK40/DL40</f>
        <v>0.35520559930008749</v>
      </c>
      <c r="DN40" s="33">
        <f>SUM(DN35:DN39)</f>
        <v>28</v>
      </c>
      <c r="DQ40" s="29" t="s">
        <v>56</v>
      </c>
      <c r="DR40" s="30">
        <v>7</v>
      </c>
      <c r="DS40" s="31">
        <f>SUM(DS35:DS39)</f>
        <v>275</v>
      </c>
      <c r="DT40" s="31">
        <f>SUM(DT35:DT39)</f>
        <v>815</v>
      </c>
      <c r="DU40" s="32">
        <f>DS40/DT40</f>
        <v>0.33742331288343558</v>
      </c>
      <c r="DV40" s="33">
        <f>SUM(DV35:DV39)</f>
        <v>18</v>
      </c>
      <c r="DX40" s="29" t="s">
        <v>56</v>
      </c>
      <c r="DY40" s="30">
        <v>8</v>
      </c>
      <c r="DZ40" s="31">
        <f>SUM(DZ35:DZ39)</f>
        <v>467</v>
      </c>
      <c r="EA40" s="31">
        <f>SUM(EA35:EA39)</f>
        <v>1149</v>
      </c>
      <c r="EB40" s="32">
        <f>DZ40/EA40</f>
        <v>0.40644038294168844</v>
      </c>
      <c r="EC40" s="33">
        <f>SUM(EC35:EC39)</f>
        <v>25</v>
      </c>
      <c r="EE40" s="29" t="s">
        <v>56</v>
      </c>
      <c r="EF40" s="30">
        <v>9</v>
      </c>
      <c r="EG40" s="31">
        <f>SUM(EG35:EG39)</f>
        <v>365</v>
      </c>
      <c r="EH40" s="31">
        <f>SUM(EH35:EH39)</f>
        <v>754</v>
      </c>
      <c r="EI40" s="32">
        <f>EG40/EH40</f>
        <v>0.48408488063660476</v>
      </c>
      <c r="EJ40" s="33">
        <f>SUM(EJ35:EJ39)</f>
        <v>17</v>
      </c>
      <c r="EL40" s="29" t="s">
        <v>56</v>
      </c>
      <c r="EM40" s="30">
        <v>8</v>
      </c>
      <c r="EN40" s="31">
        <f>SUM(EN35:EN39)</f>
        <v>577</v>
      </c>
      <c r="EO40" s="31">
        <f>SUM(EO35:EO39)</f>
        <v>1422</v>
      </c>
      <c r="EP40" s="32">
        <f>EN40/EO40</f>
        <v>0.4057665260196906</v>
      </c>
      <c r="EQ40" s="33">
        <f>SUM(EQ35:EQ39)</f>
        <v>32</v>
      </c>
      <c r="ES40" s="29" t="s">
        <v>56</v>
      </c>
      <c r="ET40" s="30"/>
      <c r="EU40" s="31">
        <f>SUM(EU35:EU39)</f>
        <v>0</v>
      </c>
      <c r="EV40" s="31">
        <f>SUM(EV35:EV39)</f>
        <v>0</v>
      </c>
      <c r="EW40" s="40" t="e">
        <f>EU40/EV40</f>
        <v>#DIV/0!</v>
      </c>
      <c r="EX40" s="33">
        <f>SUM(EX35:EX39)</f>
        <v>0</v>
      </c>
      <c r="EZ40" s="29" t="s">
        <v>56</v>
      </c>
      <c r="FA40" s="30">
        <v>9</v>
      </c>
      <c r="FB40" s="31">
        <f>SUM(FB35:FB39)</f>
        <v>152</v>
      </c>
      <c r="FC40" s="31">
        <f>SUM(FC35:FC39)</f>
        <v>323</v>
      </c>
      <c r="FD40" s="32">
        <f>FB40/FC40</f>
        <v>0.47058823529411764</v>
      </c>
      <c r="FE40" s="33">
        <f>SUM(FE35:FE39)</f>
        <v>9</v>
      </c>
      <c r="FG40" s="29" t="s">
        <v>56</v>
      </c>
      <c r="FH40" s="30">
        <v>9</v>
      </c>
      <c r="FI40" s="31">
        <f>SUM(FI35:FI39)</f>
        <v>0</v>
      </c>
      <c r="FJ40" s="31">
        <f>SUM(FJ35:FJ39)</f>
        <v>0</v>
      </c>
      <c r="FK40" s="32" t="e">
        <f>FI40/FJ40</f>
        <v>#DIV/0!</v>
      </c>
      <c r="FL40" s="33">
        <f>SUM(FL35:FL39)</f>
        <v>0</v>
      </c>
    </row>
    <row r="41" spans="1:168" ht="20.100000000000001" customHeight="1" thickTop="1" thickBot="1" x14ac:dyDescent="0.3"/>
    <row r="42" spans="1:168" ht="20.100000000000001" customHeight="1" thickTop="1" thickBot="1" x14ac:dyDescent="0.35">
      <c r="A42" s="1" t="s">
        <v>148</v>
      </c>
      <c r="B42" s="2" t="s">
        <v>24</v>
      </c>
      <c r="C42" s="2" t="s">
        <v>25</v>
      </c>
      <c r="D42" s="2" t="s">
        <v>26</v>
      </c>
      <c r="E42" s="2" t="s">
        <v>27</v>
      </c>
      <c r="F42" s="3" t="s">
        <v>28</v>
      </c>
      <c r="H42" s="1" t="s">
        <v>149</v>
      </c>
      <c r="I42" s="2" t="s">
        <v>24</v>
      </c>
      <c r="J42" s="2" t="s">
        <v>25</v>
      </c>
      <c r="K42" s="2" t="s">
        <v>26</v>
      </c>
      <c r="L42" s="2" t="s">
        <v>27</v>
      </c>
      <c r="M42" s="3" t="s">
        <v>28</v>
      </c>
      <c r="O42" s="1"/>
      <c r="P42" s="2" t="s">
        <v>24</v>
      </c>
      <c r="Q42" s="2" t="s">
        <v>25</v>
      </c>
      <c r="R42" s="2" t="s">
        <v>26</v>
      </c>
      <c r="S42" s="2" t="s">
        <v>27</v>
      </c>
      <c r="T42" s="3" t="s">
        <v>28</v>
      </c>
      <c r="V42" s="1" t="s">
        <v>150</v>
      </c>
      <c r="W42" s="2" t="s">
        <v>24</v>
      </c>
      <c r="X42" s="2" t="s">
        <v>25</v>
      </c>
      <c r="Y42" s="2" t="s">
        <v>26</v>
      </c>
      <c r="Z42" s="2" t="s">
        <v>27</v>
      </c>
      <c r="AA42" s="3" t="s">
        <v>28</v>
      </c>
      <c r="AC42" s="1" t="s">
        <v>151</v>
      </c>
      <c r="AD42" s="2" t="s">
        <v>24</v>
      </c>
      <c r="AE42" s="2" t="s">
        <v>25</v>
      </c>
      <c r="AF42" s="2" t="s">
        <v>26</v>
      </c>
      <c r="AG42" s="2" t="s">
        <v>27</v>
      </c>
      <c r="AH42" s="3" t="s">
        <v>28</v>
      </c>
      <c r="AJ42" s="1" t="s">
        <v>152</v>
      </c>
      <c r="AK42" s="2" t="s">
        <v>24</v>
      </c>
      <c r="AL42" s="2" t="s">
        <v>25</v>
      </c>
      <c r="AM42" s="2" t="s">
        <v>26</v>
      </c>
      <c r="AN42" s="2" t="s">
        <v>27</v>
      </c>
      <c r="AO42" s="3" t="s">
        <v>28</v>
      </c>
      <c r="AQ42" s="1" t="s">
        <v>153</v>
      </c>
      <c r="AR42" s="2" t="s">
        <v>24</v>
      </c>
      <c r="AS42" s="2" t="s">
        <v>25</v>
      </c>
      <c r="AT42" s="2" t="s">
        <v>26</v>
      </c>
      <c r="AU42" s="2" t="s">
        <v>27</v>
      </c>
      <c r="AV42" s="3" t="s">
        <v>28</v>
      </c>
      <c r="AX42" s="1" t="s">
        <v>154</v>
      </c>
      <c r="AY42" s="2" t="s">
        <v>24</v>
      </c>
      <c r="AZ42" s="2" t="s">
        <v>25</v>
      </c>
      <c r="BA42" s="2" t="s">
        <v>26</v>
      </c>
      <c r="BB42" s="2" t="s">
        <v>27</v>
      </c>
      <c r="BC42" s="3" t="s">
        <v>28</v>
      </c>
      <c r="BE42" s="1" t="s">
        <v>155</v>
      </c>
      <c r="BF42" s="2" t="s">
        <v>24</v>
      </c>
      <c r="BG42" s="2" t="s">
        <v>25</v>
      </c>
      <c r="BH42" s="2" t="s">
        <v>26</v>
      </c>
      <c r="BI42" s="2" t="s">
        <v>27</v>
      </c>
      <c r="BJ42" s="3" t="s">
        <v>28</v>
      </c>
      <c r="BL42" s="1" t="s">
        <v>156</v>
      </c>
      <c r="BM42" s="2" t="s">
        <v>24</v>
      </c>
      <c r="BN42" s="2" t="s">
        <v>25</v>
      </c>
      <c r="BO42" s="2" t="s">
        <v>26</v>
      </c>
      <c r="BP42" s="2" t="s">
        <v>27</v>
      </c>
      <c r="BQ42" s="3" t="s">
        <v>28</v>
      </c>
      <c r="BS42" s="1" t="s">
        <v>157</v>
      </c>
      <c r="BT42" s="2" t="s">
        <v>24</v>
      </c>
      <c r="BU42" s="2" t="s">
        <v>25</v>
      </c>
      <c r="BV42" s="2" t="s">
        <v>26</v>
      </c>
      <c r="BW42" s="2" t="s">
        <v>27</v>
      </c>
      <c r="BX42" s="3" t="s">
        <v>28</v>
      </c>
      <c r="BZ42" s="1" t="s">
        <v>158</v>
      </c>
      <c r="CA42" s="2" t="s">
        <v>24</v>
      </c>
      <c r="CB42" s="2" t="s">
        <v>25</v>
      </c>
      <c r="CC42" s="2" t="s">
        <v>26</v>
      </c>
      <c r="CD42" s="2" t="s">
        <v>27</v>
      </c>
      <c r="CE42" s="3" t="s">
        <v>28</v>
      </c>
      <c r="CG42" s="1" t="s">
        <v>159</v>
      </c>
      <c r="CH42" s="2" t="s">
        <v>24</v>
      </c>
      <c r="CI42" s="2" t="s">
        <v>25</v>
      </c>
      <c r="CJ42" s="2" t="s">
        <v>26</v>
      </c>
      <c r="CK42" s="2" t="s">
        <v>27</v>
      </c>
      <c r="CL42" s="3" t="s">
        <v>28</v>
      </c>
      <c r="CN42" s="1"/>
      <c r="CO42" s="2" t="s">
        <v>24</v>
      </c>
      <c r="CP42" s="2" t="s">
        <v>25</v>
      </c>
      <c r="CQ42" s="2" t="s">
        <v>26</v>
      </c>
      <c r="CR42" s="2" t="s">
        <v>27</v>
      </c>
      <c r="CS42" s="3" t="s">
        <v>28</v>
      </c>
      <c r="CU42" s="1" t="s">
        <v>160</v>
      </c>
      <c r="CV42" s="2" t="s">
        <v>24</v>
      </c>
      <c r="CW42" s="2" t="s">
        <v>25</v>
      </c>
      <c r="CX42" s="2" t="s">
        <v>26</v>
      </c>
      <c r="CY42" s="2" t="s">
        <v>27</v>
      </c>
      <c r="CZ42" s="3" t="s">
        <v>28</v>
      </c>
      <c r="DB42" s="1" t="s">
        <v>161</v>
      </c>
      <c r="DC42" s="2" t="s">
        <v>24</v>
      </c>
      <c r="DD42" s="2" t="s">
        <v>25</v>
      </c>
      <c r="DE42" s="2" t="s">
        <v>26</v>
      </c>
      <c r="DF42" s="2" t="s">
        <v>27</v>
      </c>
      <c r="DG42" s="3" t="s">
        <v>28</v>
      </c>
      <c r="DI42" s="1" t="s">
        <v>162</v>
      </c>
      <c r="DJ42" s="2" t="s">
        <v>24</v>
      </c>
      <c r="DK42" s="2" t="s">
        <v>25</v>
      </c>
      <c r="DL42" s="2" t="s">
        <v>26</v>
      </c>
      <c r="DM42" s="2" t="s">
        <v>27</v>
      </c>
      <c r="DN42" s="3" t="s">
        <v>28</v>
      </c>
      <c r="DQ42" s="1" t="s">
        <v>163</v>
      </c>
      <c r="DR42" s="2" t="s">
        <v>24</v>
      </c>
      <c r="DS42" s="2" t="s">
        <v>25</v>
      </c>
      <c r="DT42" s="2" t="s">
        <v>26</v>
      </c>
      <c r="DU42" s="2" t="s">
        <v>27</v>
      </c>
      <c r="DV42" s="3" t="s">
        <v>28</v>
      </c>
      <c r="DX42" s="1" t="s">
        <v>164</v>
      </c>
      <c r="DY42" s="2" t="s">
        <v>24</v>
      </c>
      <c r="DZ42" s="2" t="s">
        <v>25</v>
      </c>
      <c r="EA42" s="2" t="s">
        <v>26</v>
      </c>
      <c r="EB42" s="2" t="s">
        <v>27</v>
      </c>
      <c r="EC42" s="3" t="s">
        <v>28</v>
      </c>
      <c r="EE42" s="1" t="s">
        <v>165</v>
      </c>
      <c r="EF42" s="2" t="s">
        <v>24</v>
      </c>
      <c r="EG42" s="2" t="s">
        <v>25</v>
      </c>
      <c r="EH42" s="2" t="s">
        <v>26</v>
      </c>
      <c r="EI42" s="2" t="s">
        <v>27</v>
      </c>
      <c r="EJ42" s="3" t="s">
        <v>28</v>
      </c>
      <c r="EL42" s="1" t="s">
        <v>166</v>
      </c>
      <c r="EM42" s="2" t="s">
        <v>24</v>
      </c>
      <c r="EN42" s="2" t="s">
        <v>25</v>
      </c>
      <c r="EO42" s="2" t="s">
        <v>26</v>
      </c>
      <c r="EP42" s="2" t="s">
        <v>27</v>
      </c>
      <c r="EQ42" s="3" t="s">
        <v>28</v>
      </c>
      <c r="ES42" s="1"/>
      <c r="ET42" s="2" t="s">
        <v>24</v>
      </c>
      <c r="EU42" s="2" t="s">
        <v>25</v>
      </c>
      <c r="EV42" s="2" t="s">
        <v>26</v>
      </c>
      <c r="EW42" s="2" t="s">
        <v>27</v>
      </c>
      <c r="EX42" s="3" t="s">
        <v>28</v>
      </c>
      <c r="EZ42" s="1" t="s">
        <v>167</v>
      </c>
      <c r="FA42" s="2" t="s">
        <v>24</v>
      </c>
      <c r="FB42" s="2" t="s">
        <v>25</v>
      </c>
      <c r="FC42" s="2" t="s">
        <v>26</v>
      </c>
      <c r="FD42" s="2" t="s">
        <v>27</v>
      </c>
      <c r="FE42" s="3" t="s">
        <v>28</v>
      </c>
      <c r="FG42" s="1"/>
      <c r="FH42" s="2" t="s">
        <v>24</v>
      </c>
      <c r="FI42" s="2" t="s">
        <v>25</v>
      </c>
      <c r="FJ42" s="2" t="s">
        <v>26</v>
      </c>
      <c r="FK42" s="2" t="s">
        <v>27</v>
      </c>
      <c r="FL42" s="3" t="s">
        <v>28</v>
      </c>
    </row>
    <row r="43" spans="1:168" ht="20.100000000000001" customHeight="1" thickTop="1" x14ac:dyDescent="0.25">
      <c r="A43" s="5" t="s">
        <v>51</v>
      </c>
      <c r="B43" s="9">
        <v>10</v>
      </c>
      <c r="C43" s="9">
        <v>181</v>
      </c>
      <c r="D43" s="9">
        <v>330</v>
      </c>
      <c r="E43" s="12">
        <f>C43/D43</f>
        <v>0.54848484848484846</v>
      </c>
      <c r="F43" s="11">
        <v>7</v>
      </c>
      <c r="H43" s="5" t="s">
        <v>51</v>
      </c>
      <c r="I43" s="9">
        <v>10</v>
      </c>
      <c r="J43" s="9">
        <v>263</v>
      </c>
      <c r="K43" s="9">
        <v>423</v>
      </c>
      <c r="L43" s="14">
        <f>J43/K43</f>
        <v>0.62174940898345155</v>
      </c>
      <c r="M43" s="11">
        <v>11</v>
      </c>
      <c r="O43" s="5" t="s">
        <v>51</v>
      </c>
      <c r="P43" s="9"/>
      <c r="Q43" s="9"/>
      <c r="R43" s="9"/>
      <c r="S43" s="36"/>
      <c r="T43" s="11"/>
      <c r="V43" s="5" t="s">
        <v>51</v>
      </c>
      <c r="W43" s="9">
        <v>7</v>
      </c>
      <c r="X43" s="9">
        <v>86</v>
      </c>
      <c r="Y43" s="9">
        <v>194</v>
      </c>
      <c r="Z43" s="10">
        <f>X43/Y43</f>
        <v>0.44329896907216493</v>
      </c>
      <c r="AA43" s="11">
        <v>5</v>
      </c>
      <c r="AC43" s="5" t="s">
        <v>51</v>
      </c>
      <c r="AD43" s="9">
        <v>7</v>
      </c>
      <c r="AE43" s="9">
        <v>88</v>
      </c>
      <c r="AF43" s="9">
        <v>269</v>
      </c>
      <c r="AG43" s="14">
        <f>AE43/AF43</f>
        <v>0.32713754646840149</v>
      </c>
      <c r="AH43" s="20">
        <v>6</v>
      </c>
      <c r="AJ43" s="5" t="s">
        <v>51</v>
      </c>
      <c r="AK43" s="9"/>
      <c r="AL43" s="9"/>
      <c r="AM43" s="9"/>
      <c r="AN43" s="36"/>
      <c r="AO43" s="11"/>
      <c r="AQ43" s="5" t="s">
        <v>51</v>
      </c>
      <c r="AR43" s="9">
        <v>9</v>
      </c>
      <c r="AS43" s="9">
        <v>163</v>
      </c>
      <c r="AT43" s="9">
        <v>338</v>
      </c>
      <c r="AU43" s="14">
        <f>AS43/AT43</f>
        <v>0.48224852071005919</v>
      </c>
      <c r="AV43" s="11">
        <v>8</v>
      </c>
      <c r="AX43" s="5" t="s">
        <v>51</v>
      </c>
      <c r="AY43" s="9">
        <v>9</v>
      </c>
      <c r="AZ43" s="9">
        <v>207</v>
      </c>
      <c r="BA43" s="9">
        <v>434</v>
      </c>
      <c r="BB43" s="14">
        <f>AZ43/BA43</f>
        <v>0.47695852534562211</v>
      </c>
      <c r="BC43" s="11">
        <v>10</v>
      </c>
      <c r="BE43" s="5" t="s">
        <v>51</v>
      </c>
      <c r="BF43" s="9">
        <v>7</v>
      </c>
      <c r="BG43" s="9">
        <v>150</v>
      </c>
      <c r="BH43" s="9">
        <v>336</v>
      </c>
      <c r="BI43" s="10">
        <f>BG43/BH43</f>
        <v>0.44642857142857145</v>
      </c>
      <c r="BJ43" s="11">
        <v>9</v>
      </c>
      <c r="BL43" s="5" t="s">
        <v>51</v>
      </c>
      <c r="BM43" s="9">
        <v>9</v>
      </c>
      <c r="BN43" s="9">
        <v>147</v>
      </c>
      <c r="BO43" s="9">
        <v>313</v>
      </c>
      <c r="BP43" s="14">
        <f>BN43/BO43</f>
        <v>0.46964856230031948</v>
      </c>
      <c r="BQ43" s="11">
        <v>7</v>
      </c>
      <c r="BS43" s="5" t="s">
        <v>51</v>
      </c>
      <c r="BT43" s="9"/>
      <c r="BU43" s="9"/>
      <c r="BV43" s="9"/>
      <c r="BW43" s="36"/>
      <c r="BX43" s="11"/>
      <c r="BZ43" s="5" t="s">
        <v>51</v>
      </c>
      <c r="CA43" s="9">
        <v>9</v>
      </c>
      <c r="CB43" s="9">
        <v>190</v>
      </c>
      <c r="CC43" s="9">
        <v>361</v>
      </c>
      <c r="CD43" s="14">
        <f>CB43/CC43</f>
        <v>0.52631578947368418</v>
      </c>
      <c r="CE43" s="11">
        <v>9</v>
      </c>
      <c r="CG43" s="5" t="s">
        <v>51</v>
      </c>
      <c r="CH43" s="9"/>
      <c r="CI43" s="9"/>
      <c r="CJ43" s="9"/>
      <c r="CK43" s="14"/>
      <c r="CL43" s="11"/>
      <c r="CN43" s="5" t="s">
        <v>51</v>
      </c>
      <c r="CO43" s="9"/>
      <c r="CP43" s="9"/>
      <c r="CQ43" s="9"/>
      <c r="CR43" s="36"/>
      <c r="CS43" s="11"/>
      <c r="CU43" s="5" t="s">
        <v>51</v>
      </c>
      <c r="CV43" s="9">
        <v>10</v>
      </c>
      <c r="CW43" s="9">
        <v>180</v>
      </c>
      <c r="CX43" s="9">
        <v>312</v>
      </c>
      <c r="CY43" s="14">
        <f>CW43/CX43</f>
        <v>0.57692307692307687</v>
      </c>
      <c r="CZ43" s="11">
        <v>8</v>
      </c>
      <c r="DB43" s="5" t="s">
        <v>51</v>
      </c>
      <c r="DC43" s="9"/>
      <c r="DD43" s="9"/>
      <c r="DE43" s="9"/>
      <c r="DF43" s="14"/>
      <c r="DG43" s="11"/>
      <c r="DI43" s="5" t="s">
        <v>51</v>
      </c>
      <c r="DJ43" s="9">
        <v>6</v>
      </c>
      <c r="DK43" s="9">
        <v>109</v>
      </c>
      <c r="DL43" s="9">
        <v>336</v>
      </c>
      <c r="DM43" s="10">
        <f>DK43/DL43</f>
        <v>0.32440476190476192</v>
      </c>
      <c r="DN43" s="11">
        <v>8</v>
      </c>
      <c r="DQ43" s="5" t="s">
        <v>51</v>
      </c>
      <c r="DR43" s="9">
        <v>6</v>
      </c>
      <c r="DS43" s="9">
        <v>76</v>
      </c>
      <c r="DT43" s="9">
        <v>252</v>
      </c>
      <c r="DU43" s="14">
        <f>DS43/DT43</f>
        <v>0.30158730158730157</v>
      </c>
      <c r="DV43" s="11">
        <v>6</v>
      </c>
      <c r="DX43" s="5" t="s">
        <v>51</v>
      </c>
      <c r="DY43" s="9"/>
      <c r="DZ43" s="9"/>
      <c r="EA43" s="9"/>
      <c r="EB43" s="14"/>
      <c r="EC43" s="11"/>
      <c r="EE43" s="5" t="s">
        <v>51</v>
      </c>
      <c r="EF43" s="9"/>
      <c r="EG43" s="9"/>
      <c r="EH43" s="9"/>
      <c r="EI43" s="36"/>
      <c r="EJ43" s="11"/>
      <c r="EL43" s="5" t="s">
        <v>51</v>
      </c>
      <c r="EM43" s="9">
        <v>8</v>
      </c>
      <c r="EN43" s="9">
        <v>223</v>
      </c>
      <c r="EO43" s="9">
        <v>494</v>
      </c>
      <c r="EP43" s="10">
        <f>EN43/EO43</f>
        <v>0.45141700404858298</v>
      </c>
      <c r="EQ43" s="11">
        <v>12</v>
      </c>
      <c r="ES43" s="5" t="s">
        <v>51</v>
      </c>
      <c r="ET43" s="9"/>
      <c r="EU43" s="9"/>
      <c r="EV43" s="9"/>
      <c r="EW43" s="36"/>
      <c r="EX43" s="11"/>
      <c r="EZ43" s="5" t="s">
        <v>51</v>
      </c>
      <c r="FA43" s="9">
        <v>9</v>
      </c>
      <c r="FB43" s="9">
        <v>22</v>
      </c>
      <c r="FC43" s="9">
        <v>45</v>
      </c>
      <c r="FD43" s="14">
        <f t="shared" ref="FD43:FD48" si="5">FB43/FC43</f>
        <v>0.48888888888888887</v>
      </c>
      <c r="FE43" s="11">
        <v>1</v>
      </c>
      <c r="FG43" s="5" t="s">
        <v>51</v>
      </c>
      <c r="FH43" s="9"/>
      <c r="FI43" s="9"/>
      <c r="FJ43" s="9"/>
      <c r="FK43" s="14" t="e">
        <f t="shared" ref="FK43:FK45" si="6">FI43/FJ43</f>
        <v>#DIV/0!</v>
      </c>
      <c r="FL43" s="11"/>
    </row>
    <row r="44" spans="1:168" ht="20.100000000000001" customHeight="1" x14ac:dyDescent="0.25">
      <c r="A44" s="16" t="s">
        <v>52</v>
      </c>
      <c r="B44" s="9">
        <v>9</v>
      </c>
      <c r="C44" s="9">
        <v>224</v>
      </c>
      <c r="D44" s="9">
        <v>396</v>
      </c>
      <c r="E44" s="10">
        <f>C44/D44</f>
        <v>0.56565656565656564</v>
      </c>
      <c r="F44" s="11">
        <v>10</v>
      </c>
      <c r="H44" s="16" t="s">
        <v>52</v>
      </c>
      <c r="I44" s="9">
        <v>10</v>
      </c>
      <c r="J44" s="9">
        <v>246</v>
      </c>
      <c r="K44" s="9">
        <v>421</v>
      </c>
      <c r="L44" s="14">
        <f>J44/K44</f>
        <v>0.58432304038004745</v>
      </c>
      <c r="M44" s="11">
        <v>10</v>
      </c>
      <c r="O44" s="16" t="s">
        <v>52</v>
      </c>
      <c r="P44" s="9"/>
      <c r="Q44" s="9"/>
      <c r="R44" s="9"/>
      <c r="S44" s="36"/>
      <c r="T44" s="11"/>
      <c r="V44" s="16" t="s">
        <v>52</v>
      </c>
      <c r="W44" s="9">
        <v>7</v>
      </c>
      <c r="X44" s="9">
        <v>178</v>
      </c>
      <c r="Y44" s="9">
        <v>402</v>
      </c>
      <c r="Z44" s="10">
        <f>X44/Y44</f>
        <v>0.44278606965174128</v>
      </c>
      <c r="AA44" s="20">
        <v>9</v>
      </c>
      <c r="AC44" s="16" t="s">
        <v>52</v>
      </c>
      <c r="AD44" s="9">
        <v>7</v>
      </c>
      <c r="AE44" s="9">
        <v>74</v>
      </c>
      <c r="AF44" s="9">
        <v>208</v>
      </c>
      <c r="AG44" s="14">
        <f>AE44/AF44</f>
        <v>0.35576923076923078</v>
      </c>
      <c r="AH44" s="20">
        <v>7</v>
      </c>
      <c r="AJ44" s="16" t="s">
        <v>52</v>
      </c>
      <c r="AK44" s="9"/>
      <c r="AL44" s="9"/>
      <c r="AM44" s="9"/>
      <c r="AN44" s="36"/>
      <c r="AO44" s="11"/>
      <c r="AQ44" s="16" t="s">
        <v>52</v>
      </c>
      <c r="AR44" s="9">
        <v>9</v>
      </c>
      <c r="AS44" s="9">
        <v>150</v>
      </c>
      <c r="AT44" s="9">
        <v>353</v>
      </c>
      <c r="AU44" s="12">
        <f>AS44/AT44</f>
        <v>0.42492917847025496</v>
      </c>
      <c r="AV44" s="11">
        <v>7</v>
      </c>
      <c r="AX44" s="16" t="s">
        <v>52</v>
      </c>
      <c r="AY44" s="9">
        <v>9</v>
      </c>
      <c r="AZ44" s="9">
        <v>287</v>
      </c>
      <c r="BA44" s="9">
        <v>565</v>
      </c>
      <c r="BB44" s="14">
        <f>AZ44/BA44</f>
        <v>0.50796460176991154</v>
      </c>
      <c r="BC44" s="11">
        <v>13</v>
      </c>
      <c r="BE44" s="16" t="s">
        <v>52</v>
      </c>
      <c r="BF44" s="9">
        <v>8</v>
      </c>
      <c r="BG44" s="9">
        <v>195</v>
      </c>
      <c r="BH44" s="9">
        <v>438</v>
      </c>
      <c r="BI44" s="14">
        <f>BG44/BH44</f>
        <v>0.4452054794520548</v>
      </c>
      <c r="BJ44" s="11">
        <v>10</v>
      </c>
      <c r="BL44" s="16" t="s">
        <v>52</v>
      </c>
      <c r="BM44" s="9">
        <v>9</v>
      </c>
      <c r="BN44" s="9">
        <v>17</v>
      </c>
      <c r="BO44" s="9">
        <v>37</v>
      </c>
      <c r="BP44" s="14">
        <f>BN44/BO44</f>
        <v>0.45945945945945948</v>
      </c>
      <c r="BQ44" s="20">
        <v>1</v>
      </c>
      <c r="BS44" s="16" t="s">
        <v>52</v>
      </c>
      <c r="BT44" s="9"/>
      <c r="BU44" s="9"/>
      <c r="BV44" s="9"/>
      <c r="BW44" s="36"/>
      <c r="BX44" s="11"/>
      <c r="BZ44" s="16" t="s">
        <v>52</v>
      </c>
      <c r="CA44" s="9">
        <v>9</v>
      </c>
      <c r="CB44" s="9">
        <v>134</v>
      </c>
      <c r="CC44" s="9">
        <v>314</v>
      </c>
      <c r="CD44" s="12">
        <f>CB44/CC44</f>
        <v>0.42675159235668791</v>
      </c>
      <c r="CE44" s="20">
        <v>7</v>
      </c>
      <c r="CG44" s="16" t="s">
        <v>52</v>
      </c>
      <c r="CH44" s="9">
        <v>7</v>
      </c>
      <c r="CI44" s="9">
        <v>107</v>
      </c>
      <c r="CJ44" s="9">
        <v>348</v>
      </c>
      <c r="CK44" s="12">
        <f>CI44/CJ44</f>
        <v>0.30747126436781608</v>
      </c>
      <c r="CL44" s="20">
        <v>7</v>
      </c>
      <c r="CN44" s="16" t="s">
        <v>52</v>
      </c>
      <c r="CO44" s="9"/>
      <c r="CP44" s="9"/>
      <c r="CQ44" s="9"/>
      <c r="CR44" s="36"/>
      <c r="CS44" s="11"/>
      <c r="CU44" s="16" t="s">
        <v>52</v>
      </c>
      <c r="CV44" s="9">
        <v>10</v>
      </c>
      <c r="CW44" s="9">
        <v>76</v>
      </c>
      <c r="CX44" s="9">
        <v>151</v>
      </c>
      <c r="CY44" s="10">
        <f>CW44/CX44</f>
        <v>0.50331125827814571</v>
      </c>
      <c r="CZ44" s="11">
        <v>3</v>
      </c>
      <c r="DB44" s="16" t="s">
        <v>52</v>
      </c>
      <c r="DC44" s="9"/>
      <c r="DD44" s="9"/>
      <c r="DE44" s="9"/>
      <c r="DF44" s="14"/>
      <c r="DG44" s="11"/>
      <c r="DI44" s="16" t="s">
        <v>52</v>
      </c>
      <c r="DJ44" s="9">
        <v>7</v>
      </c>
      <c r="DK44" s="9">
        <v>54</v>
      </c>
      <c r="DL44" s="9">
        <v>174</v>
      </c>
      <c r="DM44" s="14">
        <f>DK44/DL44</f>
        <v>0.31034482758620691</v>
      </c>
      <c r="DN44" s="20">
        <v>4</v>
      </c>
      <c r="DQ44" s="16" t="s">
        <v>52</v>
      </c>
      <c r="DR44" s="9">
        <v>6</v>
      </c>
      <c r="DS44" s="9">
        <v>116</v>
      </c>
      <c r="DT44" s="9">
        <v>356</v>
      </c>
      <c r="DU44" s="10">
        <f>DS44/DT44</f>
        <v>0.3258426966292135</v>
      </c>
      <c r="DV44" s="11">
        <v>8</v>
      </c>
      <c r="DX44" s="16" t="s">
        <v>52</v>
      </c>
      <c r="DY44" s="9">
        <v>7</v>
      </c>
      <c r="DZ44" s="9">
        <v>73</v>
      </c>
      <c r="EA44" s="9">
        <v>227</v>
      </c>
      <c r="EB44" s="14">
        <f>DZ44/EA44</f>
        <v>0.32158590308370044</v>
      </c>
      <c r="EC44" s="11">
        <v>5</v>
      </c>
      <c r="EE44" s="16" t="s">
        <v>52</v>
      </c>
      <c r="EF44" s="9">
        <v>7</v>
      </c>
      <c r="EG44" s="9">
        <v>113</v>
      </c>
      <c r="EH44" s="9">
        <v>238</v>
      </c>
      <c r="EI44" s="10">
        <f>EG44/EH44</f>
        <v>0.47478991596638653</v>
      </c>
      <c r="EJ44" s="11">
        <v>6</v>
      </c>
      <c r="EL44" s="16" t="s">
        <v>52</v>
      </c>
      <c r="EM44" s="9">
        <v>9</v>
      </c>
      <c r="EN44" s="9">
        <v>317</v>
      </c>
      <c r="EO44" s="9">
        <v>542</v>
      </c>
      <c r="EP44" s="10">
        <f>EN44/EO44</f>
        <v>0.58487084870848705</v>
      </c>
      <c r="EQ44" s="11">
        <v>14</v>
      </c>
      <c r="ES44" s="16" t="s">
        <v>52</v>
      </c>
      <c r="ET44" s="9"/>
      <c r="EU44" s="9"/>
      <c r="EV44" s="9"/>
      <c r="EW44" s="36"/>
      <c r="EX44" s="11"/>
      <c r="EZ44" s="16" t="s">
        <v>52</v>
      </c>
      <c r="FA44" s="9">
        <v>9</v>
      </c>
      <c r="FB44" s="9">
        <v>47</v>
      </c>
      <c r="FC44" s="9">
        <v>88</v>
      </c>
      <c r="FD44" s="14">
        <f t="shared" si="5"/>
        <v>0.53409090909090906</v>
      </c>
      <c r="FE44" s="11">
        <v>3</v>
      </c>
      <c r="FG44" s="16" t="s">
        <v>52</v>
      </c>
      <c r="FH44" s="9"/>
      <c r="FI44" s="9"/>
      <c r="FJ44" s="9"/>
      <c r="FK44" s="14" t="e">
        <f t="shared" si="6"/>
        <v>#DIV/0!</v>
      </c>
      <c r="FL44" s="11"/>
    </row>
    <row r="45" spans="1:168" ht="20.100000000000001" customHeight="1" x14ac:dyDescent="0.25">
      <c r="A45" s="16" t="s">
        <v>53</v>
      </c>
      <c r="B45" s="9">
        <v>10</v>
      </c>
      <c r="C45" s="9">
        <v>228</v>
      </c>
      <c r="D45" s="9">
        <v>379</v>
      </c>
      <c r="E45" s="14">
        <f>C45/D45</f>
        <v>0.60158311345646442</v>
      </c>
      <c r="F45" s="11">
        <v>9</v>
      </c>
      <c r="H45" s="16" t="s">
        <v>53</v>
      </c>
      <c r="I45" s="9">
        <v>10</v>
      </c>
      <c r="J45" s="9">
        <v>200</v>
      </c>
      <c r="K45" s="9">
        <v>342</v>
      </c>
      <c r="L45" s="14">
        <f>J45/K45</f>
        <v>0.58479532163742687</v>
      </c>
      <c r="M45" s="11">
        <v>8</v>
      </c>
      <c r="O45" s="16" t="s">
        <v>53</v>
      </c>
      <c r="P45" s="9"/>
      <c r="Q45" s="9"/>
      <c r="R45" s="9"/>
      <c r="S45" s="36"/>
      <c r="T45" s="11"/>
      <c r="V45" s="16" t="s">
        <v>53</v>
      </c>
      <c r="W45" s="9">
        <v>8</v>
      </c>
      <c r="X45" s="9">
        <v>83</v>
      </c>
      <c r="Y45" s="9">
        <v>198</v>
      </c>
      <c r="Z45" s="14">
        <f>X45/Y45</f>
        <v>0.41919191919191917</v>
      </c>
      <c r="AA45" s="20">
        <v>4</v>
      </c>
      <c r="AC45" s="16" t="s">
        <v>53</v>
      </c>
      <c r="AD45" s="9">
        <v>7</v>
      </c>
      <c r="AE45" s="9">
        <v>75</v>
      </c>
      <c r="AF45" s="9">
        <v>230</v>
      </c>
      <c r="AG45" s="14">
        <f>AE45/AF45</f>
        <v>0.32608695652173914</v>
      </c>
      <c r="AH45" s="11">
        <v>5</v>
      </c>
      <c r="AJ45" s="16" t="s">
        <v>53</v>
      </c>
      <c r="AK45" s="9"/>
      <c r="AL45" s="9"/>
      <c r="AM45" s="9"/>
      <c r="AN45" s="36"/>
      <c r="AO45" s="11"/>
      <c r="AQ45" s="16" t="s">
        <v>53</v>
      </c>
      <c r="AR45" s="9">
        <v>8</v>
      </c>
      <c r="AS45" s="9">
        <v>160</v>
      </c>
      <c r="AT45" s="9">
        <v>396</v>
      </c>
      <c r="AU45" s="14">
        <f>AS45/AT45</f>
        <v>0.40404040404040403</v>
      </c>
      <c r="AV45" s="11">
        <v>8</v>
      </c>
      <c r="AX45" s="16" t="s">
        <v>53</v>
      </c>
      <c r="AY45" s="9">
        <v>9</v>
      </c>
      <c r="AZ45" s="9">
        <v>162</v>
      </c>
      <c r="BA45" s="9">
        <v>291</v>
      </c>
      <c r="BB45" s="14">
        <f>AZ45/BA45</f>
        <v>0.55670103092783507</v>
      </c>
      <c r="BC45" s="20">
        <v>8</v>
      </c>
      <c r="BE45" s="16" t="s">
        <v>53</v>
      </c>
      <c r="BF45" s="9">
        <v>8</v>
      </c>
      <c r="BG45" s="9">
        <v>151</v>
      </c>
      <c r="BH45" s="9">
        <v>301</v>
      </c>
      <c r="BI45" s="10">
        <f>BG45/BH45</f>
        <v>0.50166112956810627</v>
      </c>
      <c r="BJ45" s="20">
        <v>8</v>
      </c>
      <c r="BL45" s="16" t="s">
        <v>53</v>
      </c>
      <c r="BM45" s="9">
        <v>9</v>
      </c>
      <c r="BN45" s="9">
        <v>18</v>
      </c>
      <c r="BO45" s="9">
        <v>51</v>
      </c>
      <c r="BP45" s="12">
        <f>BN45/BO45</f>
        <v>0.35294117647058826</v>
      </c>
      <c r="BQ45" s="20">
        <v>1</v>
      </c>
      <c r="BS45" s="16" t="s">
        <v>53</v>
      </c>
      <c r="BT45" s="9">
        <v>7</v>
      </c>
      <c r="BU45" s="9">
        <v>109</v>
      </c>
      <c r="BV45" s="9">
        <v>296</v>
      </c>
      <c r="BW45" s="14">
        <f>BU45/BV45</f>
        <v>0.36824324324324326</v>
      </c>
      <c r="BX45" s="20">
        <v>7</v>
      </c>
      <c r="BZ45" s="16" t="s">
        <v>53</v>
      </c>
      <c r="CA45" s="9">
        <v>8</v>
      </c>
      <c r="CB45" s="9">
        <v>156</v>
      </c>
      <c r="CC45" s="9">
        <v>342</v>
      </c>
      <c r="CD45" s="14">
        <f>CB45/CC45</f>
        <v>0.45614035087719296</v>
      </c>
      <c r="CE45" s="20">
        <v>8</v>
      </c>
      <c r="CG45" s="16" t="s">
        <v>53</v>
      </c>
      <c r="CH45" s="9">
        <v>6</v>
      </c>
      <c r="CI45" s="9">
        <v>113</v>
      </c>
      <c r="CJ45" s="9">
        <v>320</v>
      </c>
      <c r="CK45" s="10">
        <f>CI45/CJ45</f>
        <v>0.35312500000000002</v>
      </c>
      <c r="CL45" s="20">
        <v>8</v>
      </c>
      <c r="CN45" s="16" t="s">
        <v>53</v>
      </c>
      <c r="CO45" s="9"/>
      <c r="CP45" s="9"/>
      <c r="CQ45" s="9"/>
      <c r="CR45" s="36"/>
      <c r="CS45" s="11"/>
      <c r="CU45" s="16" t="s">
        <v>53</v>
      </c>
      <c r="CV45" s="9">
        <v>9</v>
      </c>
      <c r="CW45" s="9">
        <v>121</v>
      </c>
      <c r="CX45" s="9">
        <v>244</v>
      </c>
      <c r="CY45" s="14">
        <f>CW45/CX45</f>
        <v>0.49590163934426229</v>
      </c>
      <c r="CZ45" s="11">
        <v>5</v>
      </c>
      <c r="DB45" s="16" t="s">
        <v>53</v>
      </c>
      <c r="DC45" s="9">
        <v>9</v>
      </c>
      <c r="DD45" s="9">
        <v>189</v>
      </c>
      <c r="DE45" s="9">
        <v>316</v>
      </c>
      <c r="DF45" s="10">
        <f>DD45/DE45</f>
        <v>0.59810126582278478</v>
      </c>
      <c r="DG45" s="20">
        <v>9</v>
      </c>
      <c r="DI45" s="16" t="s">
        <v>53</v>
      </c>
      <c r="DJ45" s="9">
        <v>7</v>
      </c>
      <c r="DK45" s="9">
        <v>23</v>
      </c>
      <c r="DL45" s="9">
        <v>85</v>
      </c>
      <c r="DM45" s="12">
        <f>DK45/DL45</f>
        <v>0.27058823529411763</v>
      </c>
      <c r="DN45" s="20">
        <v>2</v>
      </c>
      <c r="DQ45" s="16" t="s">
        <v>53</v>
      </c>
      <c r="DR45" s="9">
        <v>7</v>
      </c>
      <c r="DS45" s="9">
        <v>115</v>
      </c>
      <c r="DT45" s="9">
        <v>272</v>
      </c>
      <c r="DU45" s="10">
        <f>DS45/DT45</f>
        <v>0.42279411764705882</v>
      </c>
      <c r="DV45" s="20">
        <v>8</v>
      </c>
      <c r="DX45" s="16" t="s">
        <v>53</v>
      </c>
      <c r="DY45" s="9">
        <v>7</v>
      </c>
      <c r="DZ45" s="9">
        <v>106</v>
      </c>
      <c r="EA45" s="9">
        <v>330</v>
      </c>
      <c r="EB45" s="23">
        <f>DZ45/EA45</f>
        <v>0.32121212121212123</v>
      </c>
      <c r="EC45" s="11">
        <v>7</v>
      </c>
      <c r="EE45" s="16" t="s">
        <v>53</v>
      </c>
      <c r="EF45" s="9">
        <v>9</v>
      </c>
      <c r="EG45" s="9">
        <v>130</v>
      </c>
      <c r="EH45" s="9">
        <v>236</v>
      </c>
      <c r="EI45" s="14">
        <f>EG45/EH45</f>
        <v>0.55084745762711862</v>
      </c>
      <c r="EJ45" s="11">
        <v>6</v>
      </c>
      <c r="EL45" s="16" t="s">
        <v>53</v>
      </c>
      <c r="EM45" s="9">
        <v>10</v>
      </c>
      <c r="EN45" s="9">
        <v>190</v>
      </c>
      <c r="EO45" s="9">
        <v>335</v>
      </c>
      <c r="EP45" s="14">
        <f>EN45/EO45</f>
        <v>0.56716417910447758</v>
      </c>
      <c r="EQ45" s="11">
        <v>8</v>
      </c>
      <c r="ES45" s="16" t="s">
        <v>53</v>
      </c>
      <c r="ET45" s="9"/>
      <c r="EU45" s="9"/>
      <c r="EV45" s="9"/>
      <c r="EW45" s="36"/>
      <c r="EX45" s="11"/>
      <c r="EZ45" s="16" t="s">
        <v>53</v>
      </c>
      <c r="FA45" s="9">
        <v>9</v>
      </c>
      <c r="FB45" s="9">
        <v>110</v>
      </c>
      <c r="FC45" s="9">
        <v>177</v>
      </c>
      <c r="FD45" s="10">
        <f t="shared" si="5"/>
        <v>0.62146892655367236</v>
      </c>
      <c r="FE45" s="11">
        <v>5</v>
      </c>
      <c r="FG45" s="16" t="s">
        <v>53</v>
      </c>
      <c r="FH45" s="9"/>
      <c r="FI45" s="9"/>
      <c r="FJ45" s="9"/>
      <c r="FK45" s="10" t="e">
        <f t="shared" si="6"/>
        <v>#DIV/0!</v>
      </c>
      <c r="FL45" s="11"/>
    </row>
    <row r="46" spans="1:168" ht="20.100000000000001" customHeight="1" x14ac:dyDescent="0.25">
      <c r="A46" s="16" t="s">
        <v>54</v>
      </c>
      <c r="B46" s="17"/>
      <c r="C46" s="17"/>
      <c r="D46" s="17"/>
      <c r="E46" s="18"/>
      <c r="F46" s="19"/>
      <c r="H46" s="16" t="s">
        <v>54</v>
      </c>
      <c r="I46" s="17"/>
      <c r="J46" s="17"/>
      <c r="K46" s="17"/>
      <c r="L46" s="22"/>
      <c r="M46" s="19"/>
      <c r="O46" s="16" t="s">
        <v>54</v>
      </c>
      <c r="P46" s="17"/>
      <c r="Q46" s="17"/>
      <c r="R46" s="17"/>
      <c r="S46" s="36"/>
      <c r="T46" s="19"/>
      <c r="V46" s="16" t="s">
        <v>54</v>
      </c>
      <c r="W46" s="17"/>
      <c r="X46" s="17"/>
      <c r="Y46" s="17"/>
      <c r="Z46" s="14"/>
      <c r="AA46" s="19"/>
      <c r="AC46" s="16" t="s">
        <v>54</v>
      </c>
      <c r="AD46" s="17"/>
      <c r="AE46" s="17"/>
      <c r="AF46" s="17"/>
      <c r="AG46" s="14"/>
      <c r="AH46" s="19"/>
      <c r="AJ46" s="16" t="s">
        <v>54</v>
      </c>
      <c r="AK46" s="17"/>
      <c r="AL46" s="17"/>
      <c r="AM46" s="17"/>
      <c r="AN46" s="36"/>
      <c r="AO46" s="19"/>
      <c r="AQ46" s="16" t="s">
        <v>54</v>
      </c>
      <c r="AR46" s="17"/>
      <c r="AS46" s="17"/>
      <c r="AT46" s="17"/>
      <c r="AU46" s="14"/>
      <c r="AV46" s="19"/>
      <c r="AX46" s="16" t="s">
        <v>54</v>
      </c>
      <c r="AY46" s="17"/>
      <c r="AZ46" s="17"/>
      <c r="BA46" s="17"/>
      <c r="BB46" s="14"/>
      <c r="BC46" s="19"/>
      <c r="BE46" s="16" t="s">
        <v>54</v>
      </c>
      <c r="BF46" s="17"/>
      <c r="BG46" s="17"/>
      <c r="BH46" s="17"/>
      <c r="BI46" s="14"/>
      <c r="BJ46" s="19"/>
      <c r="BL46" s="16" t="s">
        <v>54</v>
      </c>
      <c r="BM46" s="17"/>
      <c r="BN46" s="17"/>
      <c r="BO46" s="17"/>
      <c r="BP46" s="14"/>
      <c r="BQ46" s="19"/>
      <c r="BS46" s="16" t="s">
        <v>54</v>
      </c>
      <c r="BT46" s="17"/>
      <c r="BU46" s="17"/>
      <c r="BV46" s="17"/>
      <c r="BW46" s="14"/>
      <c r="BX46" s="19"/>
      <c r="BZ46" s="16" t="s">
        <v>54</v>
      </c>
      <c r="CA46" s="17">
        <v>22</v>
      </c>
      <c r="CB46" s="17">
        <v>513</v>
      </c>
      <c r="CC46" s="17">
        <v>1076</v>
      </c>
      <c r="CD46" s="14">
        <f>CB46/CC46</f>
        <v>0.47676579925650558</v>
      </c>
      <c r="CE46" s="19">
        <v>24</v>
      </c>
      <c r="CG46" s="16" t="s">
        <v>54</v>
      </c>
      <c r="CH46" s="17"/>
      <c r="CI46" s="17"/>
      <c r="CJ46" s="17"/>
      <c r="CK46" s="14"/>
      <c r="CL46" s="19"/>
      <c r="CN46" s="16" t="s">
        <v>54</v>
      </c>
      <c r="CO46" s="17"/>
      <c r="CP46" s="17"/>
      <c r="CQ46" s="17"/>
      <c r="CR46" s="36"/>
      <c r="CS46" s="19"/>
      <c r="CU46" s="16" t="s">
        <v>54</v>
      </c>
      <c r="CV46" s="17"/>
      <c r="CW46" s="17"/>
      <c r="CX46" s="17"/>
      <c r="CY46" s="14"/>
      <c r="CZ46" s="19"/>
      <c r="DB46" s="16" t="s">
        <v>54</v>
      </c>
      <c r="DC46" s="17">
        <v>27</v>
      </c>
      <c r="DD46" s="17">
        <v>204</v>
      </c>
      <c r="DE46" s="17">
        <v>333</v>
      </c>
      <c r="DF46" s="14">
        <f>DD46/DE46</f>
        <v>0.61261261261261257</v>
      </c>
      <c r="DG46" s="19">
        <v>10</v>
      </c>
      <c r="DI46" s="16" t="s">
        <v>54</v>
      </c>
      <c r="DJ46" s="17"/>
      <c r="DK46" s="17"/>
      <c r="DL46" s="17"/>
      <c r="DM46" s="14"/>
      <c r="DN46" s="19"/>
      <c r="DQ46" s="16" t="s">
        <v>54</v>
      </c>
      <c r="DR46" s="17"/>
      <c r="DS46" s="17"/>
      <c r="DT46" s="17"/>
      <c r="DU46" s="14"/>
      <c r="DV46" s="19"/>
      <c r="DX46" s="16" t="s">
        <v>54</v>
      </c>
      <c r="DY46" s="17"/>
      <c r="DZ46" s="17"/>
      <c r="EA46" s="17"/>
      <c r="EB46" s="14"/>
      <c r="EC46" s="19"/>
      <c r="EE46" s="16" t="s">
        <v>54</v>
      </c>
      <c r="EF46" s="17"/>
      <c r="EG46" s="17"/>
      <c r="EH46" s="17"/>
      <c r="EI46" s="14"/>
      <c r="EJ46" s="19"/>
      <c r="EL46" s="16" t="s">
        <v>54</v>
      </c>
      <c r="EM46" s="17"/>
      <c r="EN46" s="17"/>
      <c r="EO46" s="17"/>
      <c r="EP46" s="14"/>
      <c r="EQ46" s="19"/>
      <c r="ES46" s="16" t="s">
        <v>54</v>
      </c>
      <c r="ET46" s="17"/>
      <c r="EU46" s="17"/>
      <c r="EV46" s="17"/>
      <c r="EW46" s="36"/>
      <c r="EX46" s="19"/>
      <c r="EZ46" s="16" t="s">
        <v>54</v>
      </c>
      <c r="FA46" s="17"/>
      <c r="FB46" s="17"/>
      <c r="FC46" s="17"/>
      <c r="FD46" s="14"/>
      <c r="FE46" s="19"/>
      <c r="FG46" s="16" t="s">
        <v>54</v>
      </c>
      <c r="FH46" s="17"/>
      <c r="FI46" s="17"/>
      <c r="FJ46" s="17"/>
      <c r="FK46" s="14"/>
      <c r="FL46" s="19"/>
    </row>
    <row r="47" spans="1:168" ht="20.100000000000001" customHeight="1" thickBot="1" x14ac:dyDescent="0.3">
      <c r="A47" s="24" t="s">
        <v>55</v>
      </c>
      <c r="B47" s="25"/>
      <c r="C47" s="25"/>
      <c r="D47" s="25"/>
      <c r="E47" s="18"/>
      <c r="F47" s="26"/>
      <c r="H47" s="24" t="s">
        <v>55</v>
      </c>
      <c r="I47" s="25"/>
      <c r="J47" s="25"/>
      <c r="K47" s="25"/>
      <c r="L47" s="18"/>
      <c r="M47" s="26"/>
      <c r="O47" s="24" t="s">
        <v>55</v>
      </c>
      <c r="P47" s="25"/>
      <c r="Q47" s="25"/>
      <c r="R47" s="25"/>
      <c r="S47" s="39"/>
      <c r="T47" s="26"/>
      <c r="V47" s="24" t="s">
        <v>55</v>
      </c>
      <c r="W47" s="25"/>
      <c r="X47" s="25"/>
      <c r="Y47" s="25"/>
      <c r="Z47" s="27"/>
      <c r="AA47" s="26"/>
      <c r="AC47" s="24" t="s">
        <v>55</v>
      </c>
      <c r="AD47" s="25"/>
      <c r="AE47" s="25"/>
      <c r="AF47" s="25"/>
      <c r="AG47" s="14"/>
      <c r="AH47" s="26"/>
      <c r="AJ47" s="24" t="s">
        <v>55</v>
      </c>
      <c r="AK47" s="25"/>
      <c r="AL47" s="25"/>
      <c r="AM47" s="25"/>
      <c r="AN47" s="39"/>
      <c r="AO47" s="26"/>
      <c r="AQ47" s="24" t="s">
        <v>55</v>
      </c>
      <c r="AR47" s="25"/>
      <c r="AS47" s="25"/>
      <c r="AT47" s="25"/>
      <c r="AU47" s="27"/>
      <c r="AV47" s="26"/>
      <c r="AX47" s="24" t="s">
        <v>55</v>
      </c>
      <c r="AY47" s="25"/>
      <c r="AZ47" s="25"/>
      <c r="BA47" s="25"/>
      <c r="BB47" s="14"/>
      <c r="BC47" s="26"/>
      <c r="BE47" s="24" t="s">
        <v>55</v>
      </c>
      <c r="BF47" s="25"/>
      <c r="BG47" s="25"/>
      <c r="BH47" s="25"/>
      <c r="BI47" s="27"/>
      <c r="BJ47" s="26"/>
      <c r="BL47" s="24" t="s">
        <v>55</v>
      </c>
      <c r="BM47" s="25"/>
      <c r="BN47" s="25"/>
      <c r="BO47" s="25"/>
      <c r="BP47" s="27"/>
      <c r="BQ47" s="26"/>
      <c r="BS47" s="24" t="s">
        <v>55</v>
      </c>
      <c r="BT47" s="25"/>
      <c r="BU47" s="25"/>
      <c r="BV47" s="25"/>
      <c r="BW47" s="27"/>
      <c r="BX47" s="26"/>
      <c r="BZ47" s="24" t="s">
        <v>55</v>
      </c>
      <c r="CA47" s="25"/>
      <c r="CB47" s="25"/>
      <c r="CC47" s="25"/>
      <c r="CD47" s="27"/>
      <c r="CE47" s="26"/>
      <c r="CG47" s="24" t="s">
        <v>55</v>
      </c>
      <c r="CH47" s="25"/>
      <c r="CI47" s="25"/>
      <c r="CJ47" s="25"/>
      <c r="CK47" s="27"/>
      <c r="CL47" s="26"/>
      <c r="CN47" s="24" t="s">
        <v>55</v>
      </c>
      <c r="CO47" s="25"/>
      <c r="CP47" s="25"/>
      <c r="CQ47" s="25"/>
      <c r="CR47" s="39"/>
      <c r="CS47" s="26"/>
      <c r="CU47" s="24" t="s">
        <v>55</v>
      </c>
      <c r="CV47" s="25"/>
      <c r="CW47" s="25"/>
      <c r="CX47" s="25"/>
      <c r="CY47" s="27"/>
      <c r="CZ47" s="26"/>
      <c r="DB47" s="24" t="s">
        <v>55</v>
      </c>
      <c r="DC47" s="25"/>
      <c r="DD47" s="25"/>
      <c r="DE47" s="25"/>
      <c r="DF47" s="27"/>
      <c r="DG47" s="26"/>
      <c r="DI47" s="24" t="s">
        <v>55</v>
      </c>
      <c r="DJ47" s="25"/>
      <c r="DK47" s="25"/>
      <c r="DL47" s="25"/>
      <c r="DM47" s="27"/>
      <c r="DN47" s="26"/>
      <c r="DQ47" s="24" t="s">
        <v>55</v>
      </c>
      <c r="DR47" s="25"/>
      <c r="DS47" s="25"/>
      <c r="DT47" s="25"/>
      <c r="DU47" s="27"/>
      <c r="DV47" s="26"/>
      <c r="DX47" s="24" t="s">
        <v>55</v>
      </c>
      <c r="DY47" s="25"/>
      <c r="DZ47" s="25"/>
      <c r="EA47" s="25"/>
      <c r="EB47" s="27"/>
      <c r="EC47" s="26"/>
      <c r="EE47" s="24" t="s">
        <v>55</v>
      </c>
      <c r="EF47" s="25"/>
      <c r="EG47" s="25"/>
      <c r="EH47" s="25"/>
      <c r="EI47" s="27"/>
      <c r="EJ47" s="26"/>
      <c r="EL47" s="24" t="s">
        <v>55</v>
      </c>
      <c r="EM47" s="25"/>
      <c r="EN47" s="25"/>
      <c r="EO47" s="25"/>
      <c r="EP47" s="27"/>
      <c r="EQ47" s="26"/>
      <c r="ES47" s="24" t="s">
        <v>55</v>
      </c>
      <c r="ET47" s="25"/>
      <c r="EU47" s="25"/>
      <c r="EV47" s="25"/>
      <c r="EW47" s="39"/>
      <c r="EX47" s="26"/>
      <c r="EZ47" s="24" t="s">
        <v>55</v>
      </c>
      <c r="FA47" s="25"/>
      <c r="FB47" s="25"/>
      <c r="FC47" s="25"/>
      <c r="FD47" s="14"/>
      <c r="FE47" s="26"/>
      <c r="FG47" s="24" t="s">
        <v>55</v>
      </c>
      <c r="FH47" s="25"/>
      <c r="FI47" s="25"/>
      <c r="FJ47" s="25"/>
      <c r="FK47" s="14"/>
      <c r="FL47" s="26"/>
    </row>
    <row r="48" spans="1:168" ht="20.100000000000001" customHeight="1" thickTop="1" thickBot="1" x14ac:dyDescent="0.35">
      <c r="A48" s="29" t="s">
        <v>56</v>
      </c>
      <c r="B48" s="30">
        <v>10</v>
      </c>
      <c r="C48" s="31">
        <f>SUM(C43:C47)</f>
        <v>633</v>
      </c>
      <c r="D48" s="31">
        <f>SUM(D43:D47)</f>
        <v>1105</v>
      </c>
      <c r="E48" s="32">
        <f>C48/D48</f>
        <v>0.57285067873303164</v>
      </c>
      <c r="F48" s="33">
        <f>SUM(F43:F47)</f>
        <v>26</v>
      </c>
      <c r="H48" s="29" t="s">
        <v>56</v>
      </c>
      <c r="I48" s="30">
        <v>11</v>
      </c>
      <c r="J48" s="31">
        <f>SUM(J43:J47)</f>
        <v>709</v>
      </c>
      <c r="K48" s="31">
        <f>SUM(K43:K47)</f>
        <v>1186</v>
      </c>
      <c r="L48" s="32">
        <f>J48/K48</f>
        <v>0.59780775716694767</v>
      </c>
      <c r="M48" s="33">
        <f>SUM(M43:M47)</f>
        <v>29</v>
      </c>
      <c r="O48" s="29" t="s">
        <v>56</v>
      </c>
      <c r="P48" s="30"/>
      <c r="Q48" s="31">
        <f>SUM(Q43:Q47)</f>
        <v>0</v>
      </c>
      <c r="R48" s="31">
        <f>SUM(R43:R47)</f>
        <v>0</v>
      </c>
      <c r="S48" s="40" t="e">
        <f>Q48/R48</f>
        <v>#DIV/0!</v>
      </c>
      <c r="T48" s="33">
        <f>SUM(T43:T47)</f>
        <v>0</v>
      </c>
      <c r="V48" s="29" t="s">
        <v>56</v>
      </c>
      <c r="W48" s="30">
        <v>8</v>
      </c>
      <c r="X48" s="31">
        <f>SUM(X43:X47)</f>
        <v>347</v>
      </c>
      <c r="Y48" s="31">
        <f>SUM(Y43:Y47)</f>
        <v>794</v>
      </c>
      <c r="Z48" s="32">
        <f>X48/Y48</f>
        <v>0.43702770780856426</v>
      </c>
      <c r="AA48" s="33">
        <f>SUM(AA43:AA47)</f>
        <v>18</v>
      </c>
      <c r="AC48" s="29" t="s">
        <v>56</v>
      </c>
      <c r="AD48" s="30">
        <v>7</v>
      </c>
      <c r="AE48" s="31">
        <f>SUM(AE43:AE47)</f>
        <v>237</v>
      </c>
      <c r="AF48" s="31">
        <f>SUM(AF43:AF47)</f>
        <v>707</v>
      </c>
      <c r="AG48" s="32">
        <f>AE48/AF48</f>
        <v>0.33521923620933519</v>
      </c>
      <c r="AH48" s="33">
        <f>SUM(AH43:AH47)</f>
        <v>18</v>
      </c>
      <c r="AJ48" s="29" t="s">
        <v>56</v>
      </c>
      <c r="AK48" s="30"/>
      <c r="AL48" s="31">
        <f>SUM(AL43:AL47)</f>
        <v>0</v>
      </c>
      <c r="AM48" s="31">
        <f>SUM(AM43:AM47)</f>
        <v>0</v>
      </c>
      <c r="AN48" s="40" t="e">
        <f>AL48/AM48</f>
        <v>#DIV/0!</v>
      </c>
      <c r="AO48" s="33">
        <f>SUM(AO43:AO47)</f>
        <v>0</v>
      </c>
      <c r="AQ48" s="29" t="s">
        <v>56</v>
      </c>
      <c r="AR48" s="30">
        <v>8</v>
      </c>
      <c r="AS48" s="31">
        <f>SUM(AS43:AS47)</f>
        <v>473</v>
      </c>
      <c r="AT48" s="31">
        <f>SUM(AT43:AT47)</f>
        <v>1087</v>
      </c>
      <c r="AU48" s="32">
        <f>AS48/AT48</f>
        <v>0.43514259429622815</v>
      </c>
      <c r="AV48" s="33">
        <f>SUM(AV43:AV47)</f>
        <v>23</v>
      </c>
      <c r="AX48" s="29" t="s">
        <v>56</v>
      </c>
      <c r="AY48" s="30">
        <v>9</v>
      </c>
      <c r="AZ48" s="31">
        <f>SUM(AZ43:AZ47)</f>
        <v>656</v>
      </c>
      <c r="BA48" s="31">
        <f>SUM(BA43:BA47)</f>
        <v>1290</v>
      </c>
      <c r="BB48" s="32">
        <f>AZ48/BA48</f>
        <v>0.50852713178294573</v>
      </c>
      <c r="BC48" s="33">
        <f>SUM(BC43:BC47)</f>
        <v>31</v>
      </c>
      <c r="BE48" s="29" t="s">
        <v>56</v>
      </c>
      <c r="BF48" s="30">
        <v>9</v>
      </c>
      <c r="BG48" s="31">
        <f>SUM(BG43:BG47)</f>
        <v>496</v>
      </c>
      <c r="BH48" s="31">
        <f>SUM(BH43:BH47)</f>
        <v>1075</v>
      </c>
      <c r="BI48" s="32">
        <f>BG48/BH48</f>
        <v>0.46139534883720928</v>
      </c>
      <c r="BJ48" s="33">
        <f>SUM(BJ43:BJ47)</f>
        <v>27</v>
      </c>
      <c r="BL48" s="29" t="s">
        <v>56</v>
      </c>
      <c r="BM48" s="30">
        <v>9</v>
      </c>
      <c r="BN48" s="31">
        <f>SUM(BN43:BN47)</f>
        <v>182</v>
      </c>
      <c r="BO48" s="31">
        <f>SUM(BO43:BO47)</f>
        <v>401</v>
      </c>
      <c r="BP48" s="32">
        <f>BN48/BO48</f>
        <v>0.4538653366583541</v>
      </c>
      <c r="BQ48" s="33">
        <f>SUM(BQ43:BQ47)</f>
        <v>9</v>
      </c>
      <c r="BS48" s="29" t="s">
        <v>56</v>
      </c>
      <c r="BT48" s="30">
        <v>7</v>
      </c>
      <c r="BU48" s="31">
        <f>SUM(BU43:BU47)</f>
        <v>109</v>
      </c>
      <c r="BV48" s="31">
        <f>SUM(BV43:BV47)</f>
        <v>296</v>
      </c>
      <c r="BW48" s="32">
        <f>BU48/BV48</f>
        <v>0.36824324324324326</v>
      </c>
      <c r="BX48" s="33">
        <f>SUM(BX43:BX47)</f>
        <v>7</v>
      </c>
      <c r="BZ48" s="29" t="s">
        <v>56</v>
      </c>
      <c r="CA48" s="30">
        <v>9</v>
      </c>
      <c r="CB48" s="31">
        <f>SUM(CB43:CB47)</f>
        <v>993</v>
      </c>
      <c r="CC48" s="31">
        <f>SUM(CC43:CC47)</f>
        <v>2093</v>
      </c>
      <c r="CD48" s="32">
        <f>CB48/CC48</f>
        <v>0.47443860487338746</v>
      </c>
      <c r="CE48" s="33">
        <f>SUM(CE43:CE47)</f>
        <v>48</v>
      </c>
      <c r="CG48" s="29" t="s">
        <v>56</v>
      </c>
      <c r="CH48" s="30">
        <v>7</v>
      </c>
      <c r="CI48" s="31">
        <f>SUM(CI43:CI47)</f>
        <v>220</v>
      </c>
      <c r="CJ48" s="31">
        <f>SUM(CJ43:CJ47)</f>
        <v>668</v>
      </c>
      <c r="CK48" s="32">
        <f>CI48/CJ48</f>
        <v>0.32934131736526945</v>
      </c>
      <c r="CL48" s="33">
        <f>SUM(CL43:CL47)</f>
        <v>15</v>
      </c>
      <c r="CN48" s="29" t="s">
        <v>56</v>
      </c>
      <c r="CO48" s="30"/>
      <c r="CP48" s="31">
        <f>SUM(CP43:CP47)</f>
        <v>0</v>
      </c>
      <c r="CQ48" s="31">
        <f>SUM(CQ43:CQ47)</f>
        <v>0</v>
      </c>
      <c r="CR48" s="40" t="e">
        <f>CP48/CQ48</f>
        <v>#DIV/0!</v>
      </c>
      <c r="CS48" s="33">
        <f>SUM(CS43:CS47)</f>
        <v>0</v>
      </c>
      <c r="CU48" s="29" t="s">
        <v>56</v>
      </c>
      <c r="CV48" s="30">
        <v>10</v>
      </c>
      <c r="CW48" s="31">
        <f>SUM(CW43:CW47)</f>
        <v>377</v>
      </c>
      <c r="CX48" s="31">
        <f>SUM(CX43:CX47)</f>
        <v>707</v>
      </c>
      <c r="CY48" s="32">
        <f>CW48/CX48</f>
        <v>0.53323903818953322</v>
      </c>
      <c r="CZ48" s="33">
        <f>SUM(CZ43:CZ47)</f>
        <v>16</v>
      </c>
      <c r="DB48" s="29" t="s">
        <v>56</v>
      </c>
      <c r="DC48" s="30">
        <v>11</v>
      </c>
      <c r="DD48" s="31">
        <f>SUM(DD43:DD47)</f>
        <v>393</v>
      </c>
      <c r="DE48" s="31">
        <f>SUM(DE43:DE47)</f>
        <v>649</v>
      </c>
      <c r="DF48" s="32">
        <f>DD48/DE48</f>
        <v>0.60554699537750389</v>
      </c>
      <c r="DG48" s="33">
        <f>SUM(DG43:DG47)</f>
        <v>19</v>
      </c>
      <c r="DI48" s="29" t="s">
        <v>56</v>
      </c>
      <c r="DJ48" s="30">
        <v>7</v>
      </c>
      <c r="DK48" s="31">
        <f>SUM(DK43:DK47)</f>
        <v>186</v>
      </c>
      <c r="DL48" s="31">
        <f>SUM(DL43:DL47)</f>
        <v>595</v>
      </c>
      <c r="DM48" s="32">
        <f>DK48/DL48</f>
        <v>0.31260504201680672</v>
      </c>
      <c r="DN48" s="33">
        <f>SUM(DN43:DN47)</f>
        <v>14</v>
      </c>
      <c r="DQ48" s="29" t="s">
        <v>56</v>
      </c>
      <c r="DR48" s="30">
        <v>7</v>
      </c>
      <c r="DS48" s="31">
        <f>SUM(DS43:DS47)</f>
        <v>307</v>
      </c>
      <c r="DT48" s="31">
        <f>SUM(DT43:DT47)</f>
        <v>880</v>
      </c>
      <c r="DU48" s="32">
        <f>DS48/DT48</f>
        <v>0.34886363636363638</v>
      </c>
      <c r="DV48" s="33">
        <f>SUM(DV43:DV47)</f>
        <v>22</v>
      </c>
      <c r="DX48" s="29" t="s">
        <v>56</v>
      </c>
      <c r="DY48" s="30">
        <v>7</v>
      </c>
      <c r="DZ48" s="31">
        <f>SUM(DZ43:DZ47)</f>
        <v>179</v>
      </c>
      <c r="EA48" s="31">
        <f>SUM(EA43:EA47)</f>
        <v>557</v>
      </c>
      <c r="EB48" s="32">
        <f>DZ48/EA48</f>
        <v>0.32136445242369838</v>
      </c>
      <c r="EC48" s="33">
        <f>SUM(EC43:EC47)</f>
        <v>12</v>
      </c>
      <c r="EE48" s="29" t="s">
        <v>56</v>
      </c>
      <c r="EF48" s="30">
        <v>9</v>
      </c>
      <c r="EG48" s="31">
        <f>SUM(EG43:EG47)</f>
        <v>243</v>
      </c>
      <c r="EH48" s="31">
        <f>SUM(EH43:EH47)</f>
        <v>474</v>
      </c>
      <c r="EI48" s="32">
        <f>EG48/EH48</f>
        <v>0.51265822784810122</v>
      </c>
      <c r="EJ48" s="33">
        <f>SUM(EJ43:EJ47)</f>
        <v>12</v>
      </c>
      <c r="EL48" s="29" t="s">
        <v>56</v>
      </c>
      <c r="EM48" s="30">
        <v>10</v>
      </c>
      <c r="EN48" s="31">
        <f>SUM(EN43:EN47)</f>
        <v>730</v>
      </c>
      <c r="EO48" s="31">
        <f>SUM(EO43:EO47)</f>
        <v>1371</v>
      </c>
      <c r="EP48" s="32">
        <f>EN48/EO48</f>
        <v>0.53245805981035743</v>
      </c>
      <c r="EQ48" s="33">
        <f>SUM(EQ43:EQ47)</f>
        <v>34</v>
      </c>
      <c r="ES48" s="29" t="s">
        <v>56</v>
      </c>
      <c r="ET48" s="30"/>
      <c r="EU48" s="31">
        <f>SUM(EU43:EU47)</f>
        <v>0</v>
      </c>
      <c r="EV48" s="31">
        <f>SUM(EV43:EV47)</f>
        <v>0</v>
      </c>
      <c r="EW48" s="40" t="e">
        <f>EU48/EV48</f>
        <v>#DIV/0!</v>
      </c>
      <c r="EX48" s="33">
        <f>SUM(EX43:EX47)</f>
        <v>0</v>
      </c>
      <c r="EZ48" s="29" t="s">
        <v>56</v>
      </c>
      <c r="FA48" s="30">
        <v>10</v>
      </c>
      <c r="FB48" s="31">
        <f>SUM(FB43:FB47)</f>
        <v>179</v>
      </c>
      <c r="FC48" s="31">
        <f>SUM(FC43:FC47)</f>
        <v>310</v>
      </c>
      <c r="FD48" s="32">
        <f t="shared" si="5"/>
        <v>0.57741935483870965</v>
      </c>
      <c r="FE48" s="33">
        <f>SUM(FE43:FE47)</f>
        <v>9</v>
      </c>
      <c r="FG48" s="29" t="s">
        <v>56</v>
      </c>
      <c r="FH48" s="30">
        <v>10</v>
      </c>
      <c r="FI48" s="31">
        <f>SUM(FI43:FI47)</f>
        <v>0</v>
      </c>
      <c r="FJ48" s="31">
        <f>SUM(FJ43:FJ47)</f>
        <v>0</v>
      </c>
      <c r="FK48" s="32" t="e">
        <f t="shared" ref="FK48" si="7">FI48/FJ48</f>
        <v>#DIV/0!</v>
      </c>
      <c r="FL48" s="33">
        <f>SUM(FL43:FL47)</f>
        <v>0</v>
      </c>
    </row>
    <row r="49" spans="1:168" ht="20.100000000000001" customHeight="1" thickTop="1" thickBot="1" x14ac:dyDescent="0.3"/>
    <row r="50" spans="1:168" ht="20.100000000000001" customHeight="1" thickTop="1" thickBot="1" x14ac:dyDescent="0.35">
      <c r="A50" s="1" t="s">
        <v>168</v>
      </c>
      <c r="B50" s="2" t="s">
        <v>24</v>
      </c>
      <c r="C50" s="2" t="s">
        <v>25</v>
      </c>
      <c r="D50" s="2" t="s">
        <v>26</v>
      </c>
      <c r="E50" s="2" t="s">
        <v>27</v>
      </c>
      <c r="F50" s="3" t="s">
        <v>28</v>
      </c>
      <c r="H50" s="1" t="s">
        <v>169</v>
      </c>
      <c r="I50" s="2" t="s">
        <v>24</v>
      </c>
      <c r="J50" s="2" t="s">
        <v>25</v>
      </c>
      <c r="K50" s="2" t="s">
        <v>26</v>
      </c>
      <c r="L50" s="2" t="s">
        <v>27</v>
      </c>
      <c r="M50" s="3" t="s">
        <v>28</v>
      </c>
      <c r="O50" s="1"/>
      <c r="P50" s="2" t="s">
        <v>24</v>
      </c>
      <c r="Q50" s="2" t="s">
        <v>25</v>
      </c>
      <c r="R50" s="2" t="s">
        <v>26</v>
      </c>
      <c r="S50" s="2" t="s">
        <v>27</v>
      </c>
      <c r="T50" s="3" t="s">
        <v>28</v>
      </c>
      <c r="V50" s="42" t="s">
        <v>170</v>
      </c>
      <c r="W50" s="2" t="s">
        <v>24</v>
      </c>
      <c r="X50" s="2" t="s">
        <v>25</v>
      </c>
      <c r="Y50" s="2" t="s">
        <v>26</v>
      </c>
      <c r="Z50" s="2" t="s">
        <v>27</v>
      </c>
      <c r="AA50" s="3" t="s">
        <v>28</v>
      </c>
      <c r="AC50" s="42" t="s">
        <v>171</v>
      </c>
      <c r="AD50" s="2" t="s">
        <v>24</v>
      </c>
      <c r="AE50" s="2" t="s">
        <v>25</v>
      </c>
      <c r="AF50" s="2" t="s">
        <v>26</v>
      </c>
      <c r="AG50" s="2" t="s">
        <v>27</v>
      </c>
      <c r="AH50" s="3" t="s">
        <v>28</v>
      </c>
      <c r="AJ50" s="1"/>
      <c r="AK50" s="2" t="s">
        <v>24</v>
      </c>
      <c r="AL50" s="2" t="s">
        <v>25</v>
      </c>
      <c r="AM50" s="2" t="s">
        <v>26</v>
      </c>
      <c r="AN50" s="2" t="s">
        <v>27</v>
      </c>
      <c r="AO50" s="3" t="s">
        <v>28</v>
      </c>
      <c r="AQ50" s="1" t="s">
        <v>172</v>
      </c>
      <c r="AR50" s="2" t="s">
        <v>24</v>
      </c>
      <c r="AS50" s="2" t="s">
        <v>25</v>
      </c>
      <c r="AT50" s="2" t="s">
        <v>26</v>
      </c>
      <c r="AU50" s="2" t="s">
        <v>27</v>
      </c>
      <c r="AV50" s="3" t="s">
        <v>28</v>
      </c>
      <c r="AX50" s="1"/>
      <c r="AY50" s="2" t="s">
        <v>24</v>
      </c>
      <c r="AZ50" s="2" t="s">
        <v>25</v>
      </c>
      <c r="BA50" s="2" t="s">
        <v>26</v>
      </c>
      <c r="BB50" s="2" t="s">
        <v>27</v>
      </c>
      <c r="BC50" s="3" t="s">
        <v>28</v>
      </c>
      <c r="BE50" s="1" t="s">
        <v>173</v>
      </c>
      <c r="BF50" s="2" t="s">
        <v>24</v>
      </c>
      <c r="BG50" s="2" t="s">
        <v>25</v>
      </c>
      <c r="BH50" s="2" t="s">
        <v>26</v>
      </c>
      <c r="BI50" s="2" t="s">
        <v>27</v>
      </c>
      <c r="BJ50" s="3" t="s">
        <v>28</v>
      </c>
      <c r="BL50" s="1" t="s">
        <v>174</v>
      </c>
      <c r="BM50" s="2" t="s">
        <v>24</v>
      </c>
      <c r="BN50" s="2" t="s">
        <v>25</v>
      </c>
      <c r="BO50" s="2" t="s">
        <v>26</v>
      </c>
      <c r="BP50" s="2" t="s">
        <v>27</v>
      </c>
      <c r="BQ50" s="3" t="s">
        <v>28</v>
      </c>
      <c r="BS50" s="1"/>
      <c r="BT50" s="2" t="s">
        <v>24</v>
      </c>
      <c r="BU50" s="2" t="s">
        <v>25</v>
      </c>
      <c r="BV50" s="2" t="s">
        <v>26</v>
      </c>
      <c r="BW50" s="2" t="s">
        <v>27</v>
      </c>
      <c r="BX50" s="3" t="s">
        <v>28</v>
      </c>
      <c r="BZ50" s="1" t="s">
        <v>175</v>
      </c>
      <c r="CA50" s="2" t="s">
        <v>24</v>
      </c>
      <c r="CB50" s="2" t="s">
        <v>25</v>
      </c>
      <c r="CC50" s="2" t="s">
        <v>26</v>
      </c>
      <c r="CD50" s="2" t="s">
        <v>27</v>
      </c>
      <c r="CE50" s="3" t="s">
        <v>28</v>
      </c>
      <c r="CG50" s="1" t="s">
        <v>176</v>
      </c>
      <c r="CH50" s="2" t="s">
        <v>24</v>
      </c>
      <c r="CI50" s="2" t="s">
        <v>25</v>
      </c>
      <c r="CJ50" s="2" t="s">
        <v>26</v>
      </c>
      <c r="CK50" s="2" t="s">
        <v>27</v>
      </c>
      <c r="CL50" s="3" t="s">
        <v>28</v>
      </c>
      <c r="CN50" s="1"/>
      <c r="CO50" s="2" t="s">
        <v>24</v>
      </c>
      <c r="CP50" s="2" t="s">
        <v>25</v>
      </c>
      <c r="CQ50" s="2" t="s">
        <v>26</v>
      </c>
      <c r="CR50" s="2" t="s">
        <v>27</v>
      </c>
      <c r="CS50" s="3" t="s">
        <v>28</v>
      </c>
      <c r="CU50" s="1" t="s">
        <v>177</v>
      </c>
      <c r="CV50" s="2" t="s">
        <v>24</v>
      </c>
      <c r="CW50" s="2" t="s">
        <v>25</v>
      </c>
      <c r="CX50" s="2" t="s">
        <v>26</v>
      </c>
      <c r="CY50" s="2" t="s">
        <v>27</v>
      </c>
      <c r="CZ50" s="3" t="s">
        <v>28</v>
      </c>
      <c r="DB50" s="1"/>
      <c r="DC50" s="2" t="s">
        <v>24</v>
      </c>
      <c r="DD50" s="2" t="s">
        <v>25</v>
      </c>
      <c r="DE50" s="2" t="s">
        <v>26</v>
      </c>
      <c r="DF50" s="2" t="s">
        <v>27</v>
      </c>
      <c r="DG50" s="3" t="s">
        <v>28</v>
      </c>
      <c r="DI50" s="1" t="s">
        <v>178</v>
      </c>
      <c r="DJ50" s="2" t="s">
        <v>24</v>
      </c>
      <c r="DK50" s="2" t="s">
        <v>25</v>
      </c>
      <c r="DL50" s="2" t="s">
        <v>26</v>
      </c>
      <c r="DM50" s="2" t="s">
        <v>27</v>
      </c>
      <c r="DN50" s="3" t="s">
        <v>28</v>
      </c>
      <c r="DQ50" s="1"/>
      <c r="DR50" s="2" t="s">
        <v>24</v>
      </c>
      <c r="DS50" s="2" t="s">
        <v>25</v>
      </c>
      <c r="DT50" s="2" t="s">
        <v>26</v>
      </c>
      <c r="DU50" s="2" t="s">
        <v>27</v>
      </c>
      <c r="DV50" s="3" t="s">
        <v>28</v>
      </c>
      <c r="DX50" s="1" t="s">
        <v>179</v>
      </c>
      <c r="DY50" s="2" t="s">
        <v>24</v>
      </c>
      <c r="DZ50" s="2" t="s">
        <v>25</v>
      </c>
      <c r="EA50" s="2" t="s">
        <v>26</v>
      </c>
      <c r="EB50" s="2" t="s">
        <v>27</v>
      </c>
      <c r="EC50" s="3" t="s">
        <v>28</v>
      </c>
      <c r="EE50" s="1" t="s">
        <v>180</v>
      </c>
      <c r="EF50" s="2" t="s">
        <v>24</v>
      </c>
      <c r="EG50" s="2" t="s">
        <v>25</v>
      </c>
      <c r="EH50" s="2" t="s">
        <v>26</v>
      </c>
      <c r="EI50" s="2" t="s">
        <v>27</v>
      </c>
      <c r="EJ50" s="3" t="s">
        <v>28</v>
      </c>
      <c r="EL50" s="1"/>
      <c r="EM50" s="2" t="s">
        <v>24</v>
      </c>
      <c r="EN50" s="2" t="s">
        <v>25</v>
      </c>
      <c r="EO50" s="2" t="s">
        <v>26</v>
      </c>
      <c r="EP50" s="2" t="s">
        <v>27</v>
      </c>
      <c r="EQ50" s="3" t="s">
        <v>28</v>
      </c>
      <c r="ES50" s="1"/>
      <c r="ET50" s="2" t="s">
        <v>24</v>
      </c>
      <c r="EU50" s="2" t="s">
        <v>25</v>
      </c>
      <c r="EV50" s="2" t="s">
        <v>26</v>
      </c>
      <c r="EW50" s="2" t="s">
        <v>27</v>
      </c>
      <c r="EX50" s="3" t="s">
        <v>28</v>
      </c>
      <c r="EZ50" s="1" t="s">
        <v>181</v>
      </c>
      <c r="FA50" s="2" t="s">
        <v>24</v>
      </c>
      <c r="FB50" s="2" t="s">
        <v>25</v>
      </c>
      <c r="FC50" s="2" t="s">
        <v>26</v>
      </c>
      <c r="FD50" s="2" t="s">
        <v>27</v>
      </c>
      <c r="FE50" s="3" t="s">
        <v>28</v>
      </c>
      <c r="FG50" s="1"/>
      <c r="FH50" s="2" t="s">
        <v>24</v>
      </c>
      <c r="FI50" s="2" t="s">
        <v>25</v>
      </c>
      <c r="FJ50" s="2" t="s">
        <v>26</v>
      </c>
      <c r="FK50" s="2" t="s">
        <v>27</v>
      </c>
      <c r="FL50" s="3" t="s">
        <v>28</v>
      </c>
    </row>
    <row r="51" spans="1:168" ht="20.100000000000001" customHeight="1" thickTop="1" x14ac:dyDescent="0.25">
      <c r="A51" s="5" t="s">
        <v>51</v>
      </c>
      <c r="B51" s="9">
        <v>11</v>
      </c>
      <c r="C51" s="9">
        <v>173</v>
      </c>
      <c r="D51" s="9">
        <v>283</v>
      </c>
      <c r="E51" s="12">
        <f>C51/D51</f>
        <v>0.61130742049469966</v>
      </c>
      <c r="F51" s="11">
        <v>7</v>
      </c>
      <c r="H51" s="5" t="s">
        <v>51</v>
      </c>
      <c r="I51" s="9">
        <v>10</v>
      </c>
      <c r="J51" s="9">
        <v>140</v>
      </c>
      <c r="K51" s="9">
        <v>223</v>
      </c>
      <c r="L51" s="14">
        <f>J51/K51</f>
        <v>0.62780269058295968</v>
      </c>
      <c r="M51" s="11">
        <v>5</v>
      </c>
      <c r="O51" s="5" t="s">
        <v>51</v>
      </c>
      <c r="P51" s="9"/>
      <c r="Q51" s="9"/>
      <c r="R51" s="9"/>
      <c r="S51" s="36"/>
      <c r="T51" s="11"/>
      <c r="V51" s="5" t="s">
        <v>51</v>
      </c>
      <c r="W51" s="9">
        <v>8</v>
      </c>
      <c r="X51" s="9">
        <v>38</v>
      </c>
      <c r="Y51" s="9">
        <v>150</v>
      </c>
      <c r="Z51" s="14">
        <f>X51/Y51</f>
        <v>0.25333333333333335</v>
      </c>
      <c r="AA51" s="11">
        <v>3</v>
      </c>
      <c r="AC51" s="5" t="s">
        <v>51</v>
      </c>
      <c r="AD51" s="9"/>
      <c r="AE51" s="9"/>
      <c r="AF51" s="9"/>
      <c r="AG51" s="14"/>
      <c r="AH51" s="11"/>
      <c r="AJ51" s="5" t="s">
        <v>51</v>
      </c>
      <c r="AK51" s="9"/>
      <c r="AL51" s="9"/>
      <c r="AM51" s="9"/>
      <c r="AN51" s="13"/>
      <c r="AO51" s="11"/>
      <c r="AQ51" s="5" t="s">
        <v>51</v>
      </c>
      <c r="AR51" s="9">
        <v>8</v>
      </c>
      <c r="AS51" s="9">
        <v>111</v>
      </c>
      <c r="AT51" s="9">
        <v>250</v>
      </c>
      <c r="AU51" s="14">
        <f>AS51/AT51</f>
        <v>0.44400000000000001</v>
      </c>
      <c r="AV51" s="11">
        <v>6</v>
      </c>
      <c r="AX51" s="5" t="s">
        <v>51</v>
      </c>
      <c r="AY51" s="9"/>
      <c r="AZ51" s="9"/>
      <c r="BA51" s="9"/>
      <c r="BB51" s="14"/>
      <c r="BC51" s="11"/>
      <c r="BE51" s="5" t="s">
        <v>51</v>
      </c>
      <c r="BF51" s="9">
        <v>9</v>
      </c>
      <c r="BG51" s="9">
        <v>160</v>
      </c>
      <c r="BH51" s="9">
        <v>326</v>
      </c>
      <c r="BI51" s="14">
        <f>BG51/BH51</f>
        <v>0.49079754601226994</v>
      </c>
      <c r="BJ51" s="11">
        <v>8</v>
      </c>
      <c r="BL51" s="5" t="s">
        <v>51</v>
      </c>
      <c r="BM51" s="9"/>
      <c r="BN51" s="9"/>
      <c r="BO51" s="9"/>
      <c r="BP51" s="14"/>
      <c r="BQ51" s="11"/>
      <c r="BS51" s="5" t="s">
        <v>51</v>
      </c>
      <c r="BT51" s="9"/>
      <c r="BU51" s="9"/>
      <c r="BV51" s="9"/>
      <c r="BW51" s="36"/>
      <c r="BX51" s="11"/>
      <c r="BZ51" s="5" t="s">
        <v>51</v>
      </c>
      <c r="CA51" s="9">
        <v>7</v>
      </c>
      <c r="CB51" s="9">
        <v>80</v>
      </c>
      <c r="CC51" s="9">
        <v>232</v>
      </c>
      <c r="CD51" s="14">
        <f>CB51/CC51</f>
        <v>0.34482758620689657</v>
      </c>
      <c r="CE51" s="11">
        <v>5</v>
      </c>
      <c r="CG51" s="5" t="s">
        <v>51</v>
      </c>
      <c r="CH51" s="9"/>
      <c r="CI51" s="9"/>
      <c r="CJ51" s="9"/>
      <c r="CK51" s="36"/>
      <c r="CL51" s="11"/>
      <c r="CN51" s="5" t="s">
        <v>51</v>
      </c>
      <c r="CO51" s="9"/>
      <c r="CP51" s="9"/>
      <c r="CQ51" s="9"/>
      <c r="CR51" s="36"/>
      <c r="CS51" s="11"/>
      <c r="CU51" s="5" t="s">
        <v>51</v>
      </c>
      <c r="CV51" s="9"/>
      <c r="CW51" s="9"/>
      <c r="CX51" s="9"/>
      <c r="CY51" s="36"/>
      <c r="CZ51" s="11"/>
      <c r="DB51" s="5" t="s">
        <v>51</v>
      </c>
      <c r="DC51" s="9"/>
      <c r="DD51" s="9"/>
      <c r="DE51" s="9"/>
      <c r="DF51" s="13"/>
      <c r="DG51" s="11"/>
      <c r="DI51" s="5" t="s">
        <v>51</v>
      </c>
      <c r="DJ51" s="9"/>
      <c r="DK51" s="9"/>
      <c r="DL51" s="9"/>
      <c r="DM51" s="14"/>
      <c r="DN51" s="11"/>
      <c r="DQ51" s="5" t="s">
        <v>51</v>
      </c>
      <c r="DR51" s="9"/>
      <c r="DS51" s="9"/>
      <c r="DT51" s="9"/>
      <c r="DU51" s="36"/>
      <c r="DV51" s="11"/>
      <c r="DX51" s="5" t="s">
        <v>51</v>
      </c>
      <c r="DY51" s="9">
        <v>7</v>
      </c>
      <c r="DZ51" s="9">
        <v>113</v>
      </c>
      <c r="EA51" s="9">
        <v>365</v>
      </c>
      <c r="EB51" s="14">
        <f>DZ51/EA51</f>
        <v>0.30958904109589042</v>
      </c>
      <c r="EC51" s="11">
        <v>7</v>
      </c>
      <c r="EE51" s="5" t="s">
        <v>51</v>
      </c>
      <c r="EF51" s="9"/>
      <c r="EG51" s="9"/>
      <c r="EH51" s="9"/>
      <c r="EI51" s="36"/>
      <c r="EJ51" s="11"/>
      <c r="EL51" s="5" t="s">
        <v>51</v>
      </c>
      <c r="EM51" s="9"/>
      <c r="EN51" s="9"/>
      <c r="EO51" s="9"/>
      <c r="EP51" s="36"/>
      <c r="EQ51" s="11"/>
      <c r="ES51" s="5" t="s">
        <v>51</v>
      </c>
      <c r="ET51" s="9"/>
      <c r="EU51" s="9"/>
      <c r="EV51" s="9"/>
      <c r="EW51" s="36"/>
      <c r="EX51" s="11"/>
      <c r="EZ51" s="5" t="s">
        <v>51</v>
      </c>
      <c r="FA51" s="9"/>
      <c r="FB51" s="9"/>
      <c r="FC51" s="9"/>
      <c r="FD51" s="14"/>
      <c r="FE51" s="11"/>
      <c r="FG51" s="5" t="s">
        <v>51</v>
      </c>
      <c r="FH51" s="9"/>
      <c r="FI51" s="9"/>
      <c r="FJ51" s="9"/>
      <c r="FK51" s="14"/>
      <c r="FL51" s="11"/>
    </row>
    <row r="52" spans="1:168" ht="20.100000000000001" customHeight="1" x14ac:dyDescent="0.25">
      <c r="A52" s="16" t="s">
        <v>52</v>
      </c>
      <c r="B52" s="9">
        <v>10</v>
      </c>
      <c r="C52" s="9">
        <v>167</v>
      </c>
      <c r="D52" s="9">
        <v>230</v>
      </c>
      <c r="E52" s="10">
        <f>C52/D52</f>
        <v>0.72608695652173916</v>
      </c>
      <c r="F52" s="11">
        <v>6</v>
      </c>
      <c r="H52" s="16" t="s">
        <v>52</v>
      </c>
      <c r="I52" s="9">
        <v>10</v>
      </c>
      <c r="J52" s="9">
        <v>341</v>
      </c>
      <c r="K52" s="9">
        <v>484</v>
      </c>
      <c r="L52" s="10">
        <f>J52/K52</f>
        <v>0.70454545454545459</v>
      </c>
      <c r="M52" s="11">
        <v>13</v>
      </c>
      <c r="O52" s="16" t="s">
        <v>52</v>
      </c>
      <c r="P52" s="9"/>
      <c r="Q52" s="9"/>
      <c r="R52" s="9"/>
      <c r="S52" s="36"/>
      <c r="T52" s="11"/>
      <c r="V52" s="16" t="s">
        <v>52</v>
      </c>
      <c r="W52" s="9">
        <v>7</v>
      </c>
      <c r="X52" s="9">
        <v>15</v>
      </c>
      <c r="Y52" s="9">
        <v>38</v>
      </c>
      <c r="Z52" s="14">
        <f>X52/Y52</f>
        <v>0.39473684210526316</v>
      </c>
      <c r="AA52" s="11">
        <v>1</v>
      </c>
      <c r="AC52" s="16" t="s">
        <v>52</v>
      </c>
      <c r="AD52" s="9"/>
      <c r="AE52" s="9"/>
      <c r="AF52" s="9"/>
      <c r="AG52" s="14"/>
      <c r="AH52" s="11"/>
      <c r="AJ52" s="16" t="s">
        <v>52</v>
      </c>
      <c r="AK52" s="9"/>
      <c r="AL52" s="9"/>
      <c r="AM52" s="9"/>
      <c r="AN52" s="13"/>
      <c r="AO52" s="11"/>
      <c r="AQ52" s="16" t="s">
        <v>52</v>
      </c>
      <c r="AR52" s="9">
        <v>8</v>
      </c>
      <c r="AS52" s="9">
        <v>149</v>
      </c>
      <c r="AT52" s="9">
        <v>349</v>
      </c>
      <c r="AU52" s="14">
        <f>AS52/AT52</f>
        <v>0.42693409742120342</v>
      </c>
      <c r="AV52" s="11">
        <v>8</v>
      </c>
      <c r="AX52" s="16" t="s">
        <v>52</v>
      </c>
      <c r="AY52" s="9"/>
      <c r="AZ52" s="9"/>
      <c r="BA52" s="9"/>
      <c r="BB52" s="14"/>
      <c r="BC52" s="11"/>
      <c r="BE52" s="16" t="s">
        <v>52</v>
      </c>
      <c r="BF52" s="9">
        <v>9</v>
      </c>
      <c r="BG52" s="9">
        <v>223</v>
      </c>
      <c r="BH52" s="9">
        <v>427</v>
      </c>
      <c r="BI52" s="14">
        <f>BG52/BH52</f>
        <v>0.52224824355971899</v>
      </c>
      <c r="BJ52" s="11">
        <v>10</v>
      </c>
      <c r="BL52" s="16" t="s">
        <v>52</v>
      </c>
      <c r="BM52" s="9">
        <v>9</v>
      </c>
      <c r="BN52" s="9">
        <v>218</v>
      </c>
      <c r="BO52" s="9">
        <v>321</v>
      </c>
      <c r="BP52" s="10">
        <f>BN52/BO52</f>
        <v>0.67912772585669778</v>
      </c>
      <c r="BQ52" s="11">
        <v>10</v>
      </c>
      <c r="BR52" s="11">
        <v>10</v>
      </c>
      <c r="BS52" s="16" t="s">
        <v>52</v>
      </c>
      <c r="BT52" s="9"/>
      <c r="BU52" s="9"/>
      <c r="BV52" s="9"/>
      <c r="BW52" s="36"/>
      <c r="BX52" s="11"/>
      <c r="BZ52" s="16" t="s">
        <v>52</v>
      </c>
      <c r="CA52" s="9">
        <v>7</v>
      </c>
      <c r="CB52" s="9">
        <v>136</v>
      </c>
      <c r="CC52" s="9">
        <v>343</v>
      </c>
      <c r="CD52" s="10">
        <f>CB52/CC52</f>
        <v>0.39650145772594753</v>
      </c>
      <c r="CE52" s="20">
        <v>8</v>
      </c>
      <c r="CG52" s="16" t="s">
        <v>52</v>
      </c>
      <c r="CH52" s="9"/>
      <c r="CI52" s="9"/>
      <c r="CJ52" s="9"/>
      <c r="CK52" s="36"/>
      <c r="CL52" s="11"/>
      <c r="CN52" s="16" t="s">
        <v>52</v>
      </c>
      <c r="CO52" s="9"/>
      <c r="CP52" s="9"/>
      <c r="CQ52" s="9"/>
      <c r="CR52" s="36"/>
      <c r="CS52" s="11"/>
      <c r="CU52" s="16" t="s">
        <v>52</v>
      </c>
      <c r="CV52" s="9"/>
      <c r="CW52" s="9"/>
      <c r="CX52" s="9"/>
      <c r="CY52" s="36"/>
      <c r="CZ52" s="11"/>
      <c r="DB52" s="16" t="s">
        <v>52</v>
      </c>
      <c r="DC52" s="9"/>
      <c r="DD52" s="9"/>
      <c r="DE52" s="9"/>
      <c r="DF52" s="13"/>
      <c r="DG52" s="11"/>
      <c r="DI52" s="16" t="s">
        <v>52</v>
      </c>
      <c r="DJ52" s="9"/>
      <c r="DK52" s="9"/>
      <c r="DL52" s="9"/>
      <c r="DM52" s="14"/>
      <c r="DN52" s="11"/>
      <c r="DQ52" s="16" t="s">
        <v>52</v>
      </c>
      <c r="DR52" s="9"/>
      <c r="DS52" s="9"/>
      <c r="DT52" s="9"/>
      <c r="DU52" s="36"/>
      <c r="DV52" s="11"/>
      <c r="DX52" s="16" t="s">
        <v>52</v>
      </c>
      <c r="DY52" s="9">
        <v>7</v>
      </c>
      <c r="DZ52" s="9">
        <v>100</v>
      </c>
      <c r="EA52" s="9">
        <v>274</v>
      </c>
      <c r="EB52" s="14">
        <f>DZ52/EA52</f>
        <v>0.36496350364963503</v>
      </c>
      <c r="EC52" s="11">
        <v>6</v>
      </c>
      <c r="EE52" s="16" t="s">
        <v>52</v>
      </c>
      <c r="EF52" s="9"/>
      <c r="EG52" s="9"/>
      <c r="EH52" s="9"/>
      <c r="EI52" s="36"/>
      <c r="EJ52" s="11"/>
      <c r="EL52" s="16" t="s">
        <v>52</v>
      </c>
      <c r="EM52" s="9"/>
      <c r="EN52" s="9"/>
      <c r="EO52" s="9"/>
      <c r="EP52" s="36"/>
      <c r="EQ52" s="11"/>
      <c r="ES52" s="16" t="s">
        <v>52</v>
      </c>
      <c r="ET52" s="9"/>
      <c r="EU52" s="9"/>
      <c r="EV52" s="9"/>
      <c r="EW52" s="36"/>
      <c r="EX52" s="11"/>
      <c r="EZ52" s="16" t="s">
        <v>52</v>
      </c>
      <c r="FA52" s="9"/>
      <c r="FB52" s="9"/>
      <c r="FC52" s="9"/>
      <c r="FD52" s="14"/>
      <c r="FE52" s="11"/>
      <c r="FG52" s="16" t="s">
        <v>52</v>
      </c>
      <c r="FH52" s="9"/>
      <c r="FI52" s="9"/>
      <c r="FJ52" s="9"/>
      <c r="FK52" s="14"/>
      <c r="FL52" s="11"/>
    </row>
    <row r="53" spans="1:168" ht="20.100000000000001" customHeight="1" x14ac:dyDescent="0.25">
      <c r="A53" s="16" t="s">
        <v>53</v>
      </c>
      <c r="B53" s="9">
        <v>11</v>
      </c>
      <c r="C53" s="9">
        <v>324</v>
      </c>
      <c r="D53" s="9">
        <v>420</v>
      </c>
      <c r="E53" s="23">
        <f>C53/D53</f>
        <v>0.77142857142857146</v>
      </c>
      <c r="F53" s="11">
        <v>11</v>
      </c>
      <c r="H53" s="16" t="s">
        <v>53</v>
      </c>
      <c r="I53" s="9">
        <v>11</v>
      </c>
      <c r="J53" s="9">
        <v>145</v>
      </c>
      <c r="K53" s="9">
        <v>239</v>
      </c>
      <c r="L53" s="12">
        <f>J53/K53</f>
        <v>0.60669456066945604</v>
      </c>
      <c r="M53" s="11">
        <v>6</v>
      </c>
      <c r="O53" s="16" t="s">
        <v>53</v>
      </c>
      <c r="P53" s="9"/>
      <c r="Q53" s="9"/>
      <c r="R53" s="9"/>
      <c r="S53" s="36"/>
      <c r="T53" s="11"/>
      <c r="V53" s="16" t="s">
        <v>53</v>
      </c>
      <c r="W53" s="9">
        <v>6</v>
      </c>
      <c r="X53" s="9">
        <v>12</v>
      </c>
      <c r="Y53" s="9">
        <v>38</v>
      </c>
      <c r="Z53" s="10">
        <f>X53/Y53</f>
        <v>0.31578947368421051</v>
      </c>
      <c r="AA53" s="20">
        <v>1</v>
      </c>
      <c r="AC53" s="16" t="s">
        <v>53</v>
      </c>
      <c r="AD53" s="9">
        <v>9</v>
      </c>
      <c r="AE53" s="9">
        <v>194</v>
      </c>
      <c r="AF53" s="9">
        <v>370</v>
      </c>
      <c r="AG53" s="14">
        <f>AE53/AF53</f>
        <v>0.5243243243243243</v>
      </c>
      <c r="AH53" s="11">
        <v>9</v>
      </c>
      <c r="AJ53" s="16" t="s">
        <v>53</v>
      </c>
      <c r="AK53" s="9"/>
      <c r="AL53" s="9"/>
      <c r="AM53" s="9"/>
      <c r="AN53" s="13"/>
      <c r="AO53" s="11"/>
      <c r="AQ53" s="16" t="s">
        <v>53</v>
      </c>
      <c r="AR53" s="9">
        <v>8</v>
      </c>
      <c r="AS53" s="9">
        <v>178</v>
      </c>
      <c r="AT53" s="9">
        <v>358</v>
      </c>
      <c r="AU53" s="10">
        <f>AS53/AT53</f>
        <v>0.4972067039106145</v>
      </c>
      <c r="AV53" s="11">
        <v>9</v>
      </c>
      <c r="AX53" s="16" t="s">
        <v>53</v>
      </c>
      <c r="AY53" s="9"/>
      <c r="AZ53" s="9"/>
      <c r="BA53" s="9"/>
      <c r="BB53" s="14"/>
      <c r="BC53" s="20"/>
      <c r="BE53" s="16" t="s">
        <v>53</v>
      </c>
      <c r="BF53" s="9">
        <v>9</v>
      </c>
      <c r="BG53" s="9">
        <v>122</v>
      </c>
      <c r="BH53" s="9">
        <v>256</v>
      </c>
      <c r="BI53" s="14">
        <f>BG53/BH53</f>
        <v>0.4765625</v>
      </c>
      <c r="BJ53" s="20">
        <v>6</v>
      </c>
      <c r="BL53" s="16" t="s">
        <v>53</v>
      </c>
      <c r="BM53" s="9">
        <v>10</v>
      </c>
      <c r="BN53" s="9">
        <v>313</v>
      </c>
      <c r="BO53" s="9">
        <v>455</v>
      </c>
      <c r="BP53" s="10">
        <f>BN53/BO53</f>
        <v>0.68791208791208791</v>
      </c>
      <c r="BQ53" s="20">
        <v>12</v>
      </c>
      <c r="BR53" s="20">
        <v>12</v>
      </c>
      <c r="BS53" s="16" t="s">
        <v>53</v>
      </c>
      <c r="BT53" s="9"/>
      <c r="BU53" s="9"/>
      <c r="BV53" s="9"/>
      <c r="BW53" s="36"/>
      <c r="BX53" s="11"/>
      <c r="BZ53" s="16" t="s">
        <v>53</v>
      </c>
      <c r="CA53" s="9">
        <v>8</v>
      </c>
      <c r="CB53" s="9">
        <v>174</v>
      </c>
      <c r="CC53" s="9">
        <v>399</v>
      </c>
      <c r="CD53" s="14">
        <f>CB53/CC53</f>
        <v>0.43609022556390975</v>
      </c>
      <c r="CE53" s="20">
        <v>9</v>
      </c>
      <c r="CG53" s="16" t="s">
        <v>53</v>
      </c>
      <c r="CH53" s="9">
        <v>6</v>
      </c>
      <c r="CI53" s="9">
        <v>40</v>
      </c>
      <c r="CJ53" s="9">
        <v>213</v>
      </c>
      <c r="CK53" s="14">
        <f>CI53/CJ53</f>
        <v>0.18779342723004694</v>
      </c>
      <c r="CL53" s="20">
        <v>4</v>
      </c>
      <c r="CN53" s="16" t="s">
        <v>53</v>
      </c>
      <c r="CO53" s="9"/>
      <c r="CP53" s="9"/>
      <c r="CQ53" s="9"/>
      <c r="CR53" s="36"/>
      <c r="CS53" s="11"/>
      <c r="CU53" s="16" t="s">
        <v>53</v>
      </c>
      <c r="CV53" s="9">
        <v>10</v>
      </c>
      <c r="CW53" s="9">
        <v>247</v>
      </c>
      <c r="CX53" s="9">
        <v>353</v>
      </c>
      <c r="CY53" s="10">
        <f>CW53/CX53</f>
        <v>0.69971671388101986</v>
      </c>
      <c r="CZ53" s="11">
        <v>10</v>
      </c>
      <c r="DB53" s="16" t="s">
        <v>53</v>
      </c>
      <c r="DC53" s="9"/>
      <c r="DD53" s="9"/>
      <c r="DE53" s="9"/>
      <c r="DF53" s="13"/>
      <c r="DG53" s="11"/>
      <c r="DI53" s="16" t="s">
        <v>53</v>
      </c>
      <c r="DJ53" s="9">
        <v>9</v>
      </c>
      <c r="DK53" s="9">
        <v>96</v>
      </c>
      <c r="DL53" s="9">
        <v>184</v>
      </c>
      <c r="DM53" s="14">
        <f>DK53/DL53</f>
        <v>0.52173913043478259</v>
      </c>
      <c r="DN53" s="20">
        <v>4</v>
      </c>
      <c r="DQ53" s="16" t="s">
        <v>53</v>
      </c>
      <c r="DR53" s="9"/>
      <c r="DS53" s="9"/>
      <c r="DT53" s="9"/>
      <c r="DU53" s="36"/>
      <c r="DV53" s="11"/>
      <c r="DX53" s="16" t="s">
        <v>53</v>
      </c>
      <c r="DY53" s="9">
        <v>7</v>
      </c>
      <c r="DZ53" s="9">
        <v>101</v>
      </c>
      <c r="EA53" s="9">
        <v>276</v>
      </c>
      <c r="EB53" s="14">
        <f>DZ53/EA53</f>
        <v>0.36594202898550726</v>
      </c>
      <c r="EC53" s="11">
        <v>6</v>
      </c>
      <c r="EE53" s="16" t="s">
        <v>53</v>
      </c>
      <c r="EF53" s="9">
        <v>8</v>
      </c>
      <c r="EG53" s="9">
        <v>115</v>
      </c>
      <c r="EH53" s="9">
        <v>273</v>
      </c>
      <c r="EI53" s="14">
        <f>EG53/EH53</f>
        <v>0.42124542124542125</v>
      </c>
      <c r="EJ53" s="11">
        <v>6</v>
      </c>
      <c r="EL53" s="16" t="s">
        <v>53</v>
      </c>
      <c r="EM53" s="9"/>
      <c r="EN53" s="9"/>
      <c r="EO53" s="9"/>
      <c r="EP53" s="36"/>
      <c r="EQ53" s="11"/>
      <c r="ES53" s="16" t="s">
        <v>53</v>
      </c>
      <c r="ET53" s="9"/>
      <c r="EU53" s="9"/>
      <c r="EV53" s="9"/>
      <c r="EW53" s="36"/>
      <c r="EX53" s="11"/>
      <c r="EZ53" s="16" t="s">
        <v>53</v>
      </c>
      <c r="FA53" s="9">
        <v>10</v>
      </c>
      <c r="FB53" s="9">
        <v>206</v>
      </c>
      <c r="FC53" s="9">
        <v>353</v>
      </c>
      <c r="FD53" s="14">
        <f>FB53/FC53</f>
        <v>0.58356940509915012</v>
      </c>
      <c r="FE53" s="11">
        <v>9</v>
      </c>
      <c r="FG53" s="16" t="s">
        <v>53</v>
      </c>
      <c r="FH53" s="9"/>
      <c r="FI53" s="9"/>
      <c r="FJ53" s="9"/>
      <c r="FK53" s="14" t="e">
        <f>FI53/FJ53</f>
        <v>#DIV/0!</v>
      </c>
      <c r="FL53" s="11"/>
    </row>
    <row r="54" spans="1:168" ht="20.100000000000001" customHeight="1" x14ac:dyDescent="0.25">
      <c r="A54" s="16" t="s">
        <v>54</v>
      </c>
      <c r="B54" s="17"/>
      <c r="C54" s="17"/>
      <c r="D54" s="17"/>
      <c r="E54" s="18"/>
      <c r="F54" s="19"/>
      <c r="H54" s="16" t="s">
        <v>54</v>
      </c>
      <c r="I54" s="17"/>
      <c r="J54" s="17"/>
      <c r="K54" s="17"/>
      <c r="L54" s="18"/>
      <c r="M54" s="19"/>
      <c r="O54" s="16" t="s">
        <v>54</v>
      </c>
      <c r="P54" s="17"/>
      <c r="Q54" s="17"/>
      <c r="R54" s="17"/>
      <c r="S54" s="36"/>
      <c r="T54" s="19"/>
      <c r="V54" s="16" t="s">
        <v>54</v>
      </c>
      <c r="W54" s="17"/>
      <c r="X54" s="17"/>
      <c r="Y54" s="17"/>
      <c r="Z54" s="14"/>
      <c r="AA54" s="19"/>
      <c r="AC54" s="16" t="s">
        <v>54</v>
      </c>
      <c r="AD54" s="17">
        <v>27</v>
      </c>
      <c r="AE54" s="17">
        <v>550</v>
      </c>
      <c r="AF54" s="17">
        <v>914</v>
      </c>
      <c r="AG54" s="14">
        <f>AE54/AF54</f>
        <v>0.60175054704595188</v>
      </c>
      <c r="AH54" s="19">
        <v>22</v>
      </c>
      <c r="AJ54" s="16" t="s">
        <v>54</v>
      </c>
      <c r="AK54" s="17"/>
      <c r="AL54" s="17"/>
      <c r="AM54" s="17"/>
      <c r="AN54" s="13"/>
      <c r="AO54" s="19"/>
      <c r="AQ54" s="16" t="s">
        <v>54</v>
      </c>
      <c r="AR54" s="17"/>
      <c r="AS54" s="17"/>
      <c r="AT54" s="17"/>
      <c r="AU54" s="14"/>
      <c r="AV54" s="19"/>
      <c r="AX54" s="16" t="s">
        <v>54</v>
      </c>
      <c r="AY54" s="17"/>
      <c r="AZ54" s="17"/>
      <c r="BA54" s="17"/>
      <c r="BB54" s="13"/>
      <c r="BC54" s="19"/>
      <c r="BE54" s="16" t="s">
        <v>54</v>
      </c>
      <c r="BF54" s="17"/>
      <c r="BG54" s="17"/>
      <c r="BH54" s="17"/>
      <c r="BI54" s="12"/>
      <c r="BJ54" s="19"/>
      <c r="BL54" s="16" t="s">
        <v>54</v>
      </c>
      <c r="BM54" s="17"/>
      <c r="BN54" s="17"/>
      <c r="BO54" s="17"/>
      <c r="BP54" s="14"/>
      <c r="BQ54" s="19"/>
      <c r="BS54" s="16" t="s">
        <v>54</v>
      </c>
      <c r="BT54" s="17"/>
      <c r="BU54" s="17"/>
      <c r="BV54" s="17"/>
      <c r="BW54" s="36"/>
      <c r="BX54" s="19"/>
      <c r="BZ54" s="16" t="s">
        <v>54</v>
      </c>
      <c r="CA54" s="17"/>
      <c r="CB54" s="17"/>
      <c r="CC54" s="17"/>
      <c r="CD54" s="14"/>
      <c r="CE54" s="19"/>
      <c r="CG54" s="16" t="s">
        <v>54</v>
      </c>
      <c r="CH54" s="17"/>
      <c r="CI54" s="17"/>
      <c r="CJ54" s="17"/>
      <c r="CK54" s="14"/>
      <c r="CL54" s="19"/>
      <c r="CN54" s="16" t="s">
        <v>54</v>
      </c>
      <c r="CO54" s="17"/>
      <c r="CP54" s="17"/>
      <c r="CQ54" s="17"/>
      <c r="CR54" s="36"/>
      <c r="CS54" s="19"/>
      <c r="CU54" s="16" t="s">
        <v>54</v>
      </c>
      <c r="CV54" s="17"/>
      <c r="CW54" s="17"/>
      <c r="CX54" s="17"/>
      <c r="CY54" s="36"/>
      <c r="CZ54" s="19"/>
      <c r="DB54" s="16" t="s">
        <v>54</v>
      </c>
      <c r="DC54" s="17"/>
      <c r="DD54" s="17"/>
      <c r="DE54" s="17"/>
      <c r="DF54" s="13"/>
      <c r="DG54" s="19"/>
      <c r="DI54" s="16" t="s">
        <v>54</v>
      </c>
      <c r="DJ54" s="17"/>
      <c r="DK54" s="17"/>
      <c r="DL54" s="17"/>
      <c r="DM54" s="14"/>
      <c r="DN54" s="19"/>
      <c r="DQ54" s="16" t="s">
        <v>54</v>
      </c>
      <c r="DR54" s="17"/>
      <c r="DS54" s="17"/>
      <c r="DT54" s="17"/>
      <c r="DU54" s="36"/>
      <c r="DV54" s="19"/>
      <c r="DX54" s="16" t="s">
        <v>54</v>
      </c>
      <c r="DY54" s="17"/>
      <c r="DZ54" s="17"/>
      <c r="EA54" s="17"/>
      <c r="EB54" s="14"/>
      <c r="EC54" s="19"/>
      <c r="EE54" s="16" t="s">
        <v>54</v>
      </c>
      <c r="EF54" s="17"/>
      <c r="EG54" s="17"/>
      <c r="EH54" s="17"/>
      <c r="EI54" s="14"/>
      <c r="EJ54" s="19"/>
      <c r="EL54" s="16" t="s">
        <v>54</v>
      </c>
      <c r="EM54" s="17"/>
      <c r="EN54" s="17"/>
      <c r="EO54" s="17"/>
      <c r="EP54" s="36"/>
      <c r="EQ54" s="19"/>
      <c r="ES54" s="16" t="s">
        <v>54</v>
      </c>
      <c r="ET54" s="17"/>
      <c r="EU54" s="17"/>
      <c r="EV54" s="17"/>
      <c r="EW54" s="36"/>
      <c r="EX54" s="19"/>
      <c r="EZ54" s="16" t="s">
        <v>54</v>
      </c>
      <c r="FA54" s="17"/>
      <c r="FB54" s="17"/>
      <c r="FC54" s="17"/>
      <c r="FD54" s="14"/>
      <c r="FE54" s="19"/>
      <c r="FG54" s="16" t="s">
        <v>54</v>
      </c>
      <c r="FH54" s="17"/>
      <c r="FI54" s="17"/>
      <c r="FJ54" s="17"/>
      <c r="FK54" s="14"/>
      <c r="FL54" s="19"/>
    </row>
    <row r="55" spans="1:168" ht="20.100000000000001" customHeight="1" thickBot="1" x14ac:dyDescent="0.3">
      <c r="A55" s="24" t="s">
        <v>55</v>
      </c>
      <c r="B55" s="25"/>
      <c r="C55" s="25"/>
      <c r="D55" s="25"/>
      <c r="E55" s="18"/>
      <c r="F55" s="26"/>
      <c r="H55" s="24" t="s">
        <v>55</v>
      </c>
      <c r="I55" s="25"/>
      <c r="J55" s="25"/>
      <c r="K55" s="25"/>
      <c r="L55" s="18"/>
      <c r="M55" s="26"/>
      <c r="O55" s="24" t="s">
        <v>55</v>
      </c>
      <c r="P55" s="25"/>
      <c r="Q55" s="25"/>
      <c r="R55" s="25"/>
      <c r="S55" s="39"/>
      <c r="T55" s="26"/>
      <c r="V55" s="24" t="s">
        <v>55</v>
      </c>
      <c r="W55" s="25"/>
      <c r="X55" s="25"/>
      <c r="Y55" s="25"/>
      <c r="Z55" s="27"/>
      <c r="AA55" s="26"/>
      <c r="AC55" s="24" t="s">
        <v>55</v>
      </c>
      <c r="AD55" s="25"/>
      <c r="AE55" s="25"/>
      <c r="AF55" s="25"/>
      <c r="AG55" s="27"/>
      <c r="AH55" s="26"/>
      <c r="AJ55" s="24" t="s">
        <v>55</v>
      </c>
      <c r="AK55" s="25"/>
      <c r="AL55" s="25"/>
      <c r="AM55" s="25"/>
      <c r="AN55" s="41"/>
      <c r="AO55" s="26"/>
      <c r="AQ55" s="24" t="s">
        <v>55</v>
      </c>
      <c r="AR55" s="25"/>
      <c r="AS55" s="25"/>
      <c r="AT55" s="25"/>
      <c r="AU55" s="27"/>
      <c r="AV55" s="26"/>
      <c r="AX55" s="24" t="s">
        <v>55</v>
      </c>
      <c r="AY55" s="25"/>
      <c r="AZ55" s="25"/>
      <c r="BA55" s="25"/>
      <c r="BB55" s="41"/>
      <c r="BC55" s="26"/>
      <c r="BE55" s="24" t="s">
        <v>55</v>
      </c>
      <c r="BF55" s="25"/>
      <c r="BG55" s="25"/>
      <c r="BH55" s="25"/>
      <c r="BI55" s="27"/>
      <c r="BJ55" s="26"/>
      <c r="BL55" s="24" t="s">
        <v>55</v>
      </c>
      <c r="BM55" s="25"/>
      <c r="BN55" s="25"/>
      <c r="BO55" s="25"/>
      <c r="BP55" s="27"/>
      <c r="BQ55" s="26"/>
      <c r="BS55" s="24" t="s">
        <v>55</v>
      </c>
      <c r="BT55" s="25"/>
      <c r="BU55" s="25"/>
      <c r="BV55" s="25"/>
      <c r="BW55" s="39"/>
      <c r="BX55" s="26"/>
      <c r="BZ55" s="24" t="s">
        <v>55</v>
      </c>
      <c r="CA55" s="25"/>
      <c r="CB55" s="25"/>
      <c r="CC55" s="25"/>
      <c r="CD55" s="27"/>
      <c r="CE55" s="26"/>
      <c r="CG55" s="24" t="s">
        <v>55</v>
      </c>
      <c r="CH55" s="25"/>
      <c r="CI55" s="25"/>
      <c r="CJ55" s="25"/>
      <c r="CK55" s="27"/>
      <c r="CL55" s="26"/>
      <c r="CN55" s="24" t="s">
        <v>55</v>
      </c>
      <c r="CO55" s="25"/>
      <c r="CP55" s="25"/>
      <c r="CQ55" s="25"/>
      <c r="CR55" s="39"/>
      <c r="CS55" s="26"/>
      <c r="CU55" s="24" t="s">
        <v>55</v>
      </c>
      <c r="CV55" s="25"/>
      <c r="CW55" s="25"/>
      <c r="CX55" s="25"/>
      <c r="CY55" s="39"/>
      <c r="CZ55" s="26"/>
      <c r="DB55" s="24" t="s">
        <v>55</v>
      </c>
      <c r="DC55" s="25"/>
      <c r="DD55" s="25"/>
      <c r="DE55" s="25"/>
      <c r="DF55" s="39"/>
      <c r="DG55" s="26"/>
      <c r="DI55" s="24" t="s">
        <v>55</v>
      </c>
      <c r="DJ55" s="25"/>
      <c r="DK55" s="25"/>
      <c r="DL55" s="25"/>
      <c r="DM55" s="27"/>
      <c r="DN55" s="26"/>
      <c r="DQ55" s="24" t="s">
        <v>55</v>
      </c>
      <c r="DR55" s="25"/>
      <c r="DS55" s="25"/>
      <c r="DT55" s="25"/>
      <c r="DU55" s="39"/>
      <c r="DV55" s="26"/>
      <c r="DX55" s="24" t="s">
        <v>55</v>
      </c>
      <c r="DY55" s="25"/>
      <c r="DZ55" s="25"/>
      <c r="EA55" s="25"/>
      <c r="EB55" s="27"/>
      <c r="EC55" s="26"/>
      <c r="EE55" s="24" t="s">
        <v>55</v>
      </c>
      <c r="EF55" s="25"/>
      <c r="EG55" s="25"/>
      <c r="EH55" s="25"/>
      <c r="EI55" s="27"/>
      <c r="EJ55" s="26"/>
      <c r="EL55" s="24" t="s">
        <v>55</v>
      </c>
      <c r="EM55" s="25"/>
      <c r="EN55" s="25"/>
      <c r="EO55" s="25"/>
      <c r="EP55" s="39"/>
      <c r="EQ55" s="26"/>
      <c r="ES55" s="24" t="s">
        <v>55</v>
      </c>
      <c r="ET55" s="25"/>
      <c r="EU55" s="25"/>
      <c r="EV55" s="25"/>
      <c r="EW55" s="39"/>
      <c r="EX55" s="26"/>
      <c r="EZ55" s="24" t="s">
        <v>55</v>
      </c>
      <c r="FA55" s="25"/>
      <c r="FB55" s="25"/>
      <c r="FC55" s="25"/>
      <c r="FD55" s="27"/>
      <c r="FE55" s="26"/>
      <c r="FG55" s="24" t="s">
        <v>55</v>
      </c>
      <c r="FH55" s="25"/>
      <c r="FI55" s="25"/>
      <c r="FJ55" s="25"/>
      <c r="FK55" s="27"/>
      <c r="FL55" s="26"/>
    </row>
    <row r="56" spans="1:168" ht="20.100000000000001" customHeight="1" thickTop="1" thickBot="1" x14ac:dyDescent="0.35">
      <c r="A56" s="29" t="s">
        <v>56</v>
      </c>
      <c r="B56" s="30">
        <v>12</v>
      </c>
      <c r="C56" s="31">
        <f>SUM(C51:C55)</f>
        <v>664</v>
      </c>
      <c r="D56" s="31">
        <f>SUM(D51:D55)</f>
        <v>933</v>
      </c>
      <c r="E56" s="32">
        <f>C56/D56</f>
        <v>0.71168274383708463</v>
      </c>
      <c r="F56" s="33">
        <f>SUM(F51:F55)</f>
        <v>24</v>
      </c>
      <c r="H56" s="29" t="s">
        <v>56</v>
      </c>
      <c r="I56" s="30">
        <v>11</v>
      </c>
      <c r="J56" s="31">
        <f>SUM(J51:J55)</f>
        <v>626</v>
      </c>
      <c r="K56" s="31">
        <f>SUM(K51:K55)</f>
        <v>946</v>
      </c>
      <c r="L56" s="32">
        <f>J56/K56</f>
        <v>0.66173361522198737</v>
      </c>
      <c r="M56" s="33">
        <f>SUM(M51:M55)</f>
        <v>24</v>
      </c>
      <c r="O56" s="29" t="s">
        <v>56</v>
      </c>
      <c r="P56" s="30"/>
      <c r="Q56" s="31">
        <f>SUM(Q51:Q55)</f>
        <v>0</v>
      </c>
      <c r="R56" s="31">
        <f>SUM(R51:R55)</f>
        <v>0</v>
      </c>
      <c r="S56" s="40" t="e">
        <f>Q56/R56</f>
        <v>#DIV/0!</v>
      </c>
      <c r="T56" s="33">
        <f>SUM(T51:T55)</f>
        <v>0</v>
      </c>
      <c r="V56" s="29" t="s">
        <v>56</v>
      </c>
      <c r="W56" s="30">
        <v>6</v>
      </c>
      <c r="X56" s="31">
        <f>SUM(X51:X55)</f>
        <v>65</v>
      </c>
      <c r="Y56" s="31">
        <f>SUM(Y51:Y55)</f>
        <v>226</v>
      </c>
      <c r="Z56" s="32">
        <f>X56/Y56</f>
        <v>0.28761061946902655</v>
      </c>
      <c r="AA56" s="33">
        <f>SUM(AA51:AA55)</f>
        <v>5</v>
      </c>
      <c r="AC56" s="29" t="s">
        <v>56</v>
      </c>
      <c r="AD56" s="30">
        <v>10</v>
      </c>
      <c r="AE56" s="31">
        <f>SUM(AE51:AE55)</f>
        <v>744</v>
      </c>
      <c r="AF56" s="31">
        <f>SUM(AF51:AF55)</f>
        <v>1284</v>
      </c>
      <c r="AG56" s="32">
        <f>AE56/AF56</f>
        <v>0.57943925233644855</v>
      </c>
      <c r="AH56" s="33">
        <f>SUM(AH51:AH55)</f>
        <v>31</v>
      </c>
      <c r="AJ56" s="29" t="s">
        <v>56</v>
      </c>
      <c r="AK56" s="30"/>
      <c r="AL56" s="31">
        <f>SUM(AL51:AL55)</f>
        <v>0</v>
      </c>
      <c r="AM56" s="31">
        <f>SUM(AM51:AM55)</f>
        <v>0</v>
      </c>
      <c r="AN56" s="40" t="e">
        <f>AL56/AM56</f>
        <v>#DIV/0!</v>
      </c>
      <c r="AO56" s="33">
        <f>SUM(AO51:AO55)</f>
        <v>0</v>
      </c>
      <c r="AQ56" s="29" t="s">
        <v>56</v>
      </c>
      <c r="AR56" s="30">
        <v>9</v>
      </c>
      <c r="AS56" s="31">
        <f>SUM(AS51:AS55)</f>
        <v>438</v>
      </c>
      <c r="AT56" s="31">
        <f>SUM(AT51:AT55)</f>
        <v>957</v>
      </c>
      <c r="AU56" s="32">
        <f>AS56/AT56</f>
        <v>0.45768025078369906</v>
      </c>
      <c r="AV56" s="33">
        <f>SUM(AV51:AV55)</f>
        <v>23</v>
      </c>
      <c r="AX56" s="29" t="s">
        <v>56</v>
      </c>
      <c r="AY56" s="30"/>
      <c r="AZ56" s="31">
        <f>SUM(AZ51:AZ55)</f>
        <v>0</v>
      </c>
      <c r="BA56" s="31">
        <f>SUM(BA51:BA55)</f>
        <v>0</v>
      </c>
      <c r="BB56" s="40" t="e">
        <f>AZ56/BA56</f>
        <v>#DIV/0!</v>
      </c>
      <c r="BC56" s="33">
        <f>SUM(BC51:BC55)</f>
        <v>0</v>
      </c>
      <c r="BE56" s="29" t="s">
        <v>56</v>
      </c>
      <c r="BF56" s="30">
        <v>9</v>
      </c>
      <c r="BG56" s="31">
        <f>SUM(BG51:BG55)</f>
        <v>505</v>
      </c>
      <c r="BH56" s="31">
        <f>SUM(BH51:BH55)</f>
        <v>1009</v>
      </c>
      <c r="BI56" s="32">
        <f>BG56/BH56</f>
        <v>0.50049554013875119</v>
      </c>
      <c r="BJ56" s="33">
        <f>SUM(BJ51:BJ55)</f>
        <v>24</v>
      </c>
      <c r="BL56" s="29" t="s">
        <v>56</v>
      </c>
      <c r="BM56" s="30">
        <v>12</v>
      </c>
      <c r="BN56" s="31">
        <f>SUM(BN51:BN55)</f>
        <v>531</v>
      </c>
      <c r="BO56" s="31">
        <f>SUM(BO51:BO55)</f>
        <v>776</v>
      </c>
      <c r="BP56" s="32">
        <f>BN56/BO56</f>
        <v>0.68427835051546393</v>
      </c>
      <c r="BQ56" s="33">
        <f>SUM(BQ51:BQ55)</f>
        <v>22</v>
      </c>
      <c r="BS56" s="29" t="s">
        <v>56</v>
      </c>
      <c r="BT56" s="30"/>
      <c r="BU56" s="31">
        <f>SUM(BU51:BU55)</f>
        <v>0</v>
      </c>
      <c r="BV56" s="31">
        <f>SUM(BV51:BV55)</f>
        <v>0</v>
      </c>
      <c r="BW56" s="40" t="e">
        <f>BU56/BV56</f>
        <v>#DIV/0!</v>
      </c>
      <c r="BX56" s="33">
        <f>SUM(BX51:BX55)</f>
        <v>0</v>
      </c>
      <c r="BZ56" s="29" t="s">
        <v>56</v>
      </c>
      <c r="CA56" s="30">
        <v>8</v>
      </c>
      <c r="CB56" s="31">
        <f>SUM(CB51:CB55)</f>
        <v>390</v>
      </c>
      <c r="CC56" s="31">
        <f>SUM(CC51:CC55)</f>
        <v>974</v>
      </c>
      <c r="CD56" s="32">
        <f>CB56/CC56</f>
        <v>0.40041067761806981</v>
      </c>
      <c r="CE56" s="33">
        <f>SUM(CE51:CE55)</f>
        <v>22</v>
      </c>
      <c r="CG56" s="29" t="s">
        <v>56</v>
      </c>
      <c r="CH56" s="30">
        <v>6</v>
      </c>
      <c r="CI56" s="31">
        <f>SUM(CI51:CI55)</f>
        <v>40</v>
      </c>
      <c r="CJ56" s="31">
        <f>SUM(CJ51:CJ55)</f>
        <v>213</v>
      </c>
      <c r="CK56" s="32">
        <f>CI56/CJ56</f>
        <v>0.18779342723004694</v>
      </c>
      <c r="CL56" s="33">
        <f>SUM(CL51:CL55)</f>
        <v>4</v>
      </c>
      <c r="CN56" s="29" t="s">
        <v>56</v>
      </c>
      <c r="CO56" s="30"/>
      <c r="CP56" s="31">
        <f>SUM(CP51:CP55)</f>
        <v>0</v>
      </c>
      <c r="CQ56" s="31">
        <f>SUM(CQ51:CQ55)</f>
        <v>0</v>
      </c>
      <c r="CR56" s="40" t="e">
        <f>CP56/CQ56</f>
        <v>#DIV/0!</v>
      </c>
      <c r="CS56" s="33">
        <f>SUM(CS51:CS55)</f>
        <v>0</v>
      </c>
      <c r="CU56" s="29" t="s">
        <v>56</v>
      </c>
      <c r="CV56" s="30">
        <v>12</v>
      </c>
      <c r="CW56" s="31">
        <f>SUM(CW51:CW55)</f>
        <v>247</v>
      </c>
      <c r="CX56" s="31">
        <f>SUM(CX51:CX55)</f>
        <v>353</v>
      </c>
      <c r="CY56" s="32">
        <f>CW56/CX56</f>
        <v>0.69971671388101986</v>
      </c>
      <c r="CZ56" s="33">
        <f>SUM(CZ51:CZ55)</f>
        <v>10</v>
      </c>
      <c r="DB56" s="29" t="s">
        <v>56</v>
      </c>
      <c r="DC56" s="30"/>
      <c r="DD56" s="31">
        <f>SUM(DD51:DD55)</f>
        <v>0</v>
      </c>
      <c r="DE56" s="31">
        <f>SUM(DE51:DE55)</f>
        <v>0</v>
      </c>
      <c r="DF56" s="40" t="e">
        <f>DD56/DE56</f>
        <v>#DIV/0!</v>
      </c>
      <c r="DG56" s="33">
        <f>SUM(DG51:DG55)</f>
        <v>0</v>
      </c>
      <c r="DI56" s="29" t="s">
        <v>56</v>
      </c>
      <c r="DJ56" s="30">
        <v>10</v>
      </c>
      <c r="DK56" s="31">
        <f>SUM(DK51:DK55)</f>
        <v>96</v>
      </c>
      <c r="DL56" s="31">
        <f>SUM(DL51:DL55)</f>
        <v>184</v>
      </c>
      <c r="DM56" s="32">
        <f>DK56/DL56</f>
        <v>0.52173913043478259</v>
      </c>
      <c r="DN56" s="33">
        <f>SUM(DN51:DN55)</f>
        <v>4</v>
      </c>
      <c r="DQ56" s="29" t="s">
        <v>56</v>
      </c>
      <c r="DR56" s="30"/>
      <c r="DS56" s="31">
        <f>SUM(DS51:DS55)</f>
        <v>0</v>
      </c>
      <c r="DT56" s="31">
        <f>SUM(DT51:DT55)</f>
        <v>0</v>
      </c>
      <c r="DU56" s="40" t="e">
        <f>DS56/DT56</f>
        <v>#DIV/0!</v>
      </c>
      <c r="DV56" s="33">
        <f>SUM(DV51:DV55)</f>
        <v>0</v>
      </c>
      <c r="DX56" s="29" t="s">
        <v>56</v>
      </c>
      <c r="DY56" s="30">
        <v>7</v>
      </c>
      <c r="DZ56" s="31">
        <f>SUM(DZ51:DZ55)</f>
        <v>314</v>
      </c>
      <c r="EA56" s="31">
        <f>SUM(EA51:EA55)</f>
        <v>915</v>
      </c>
      <c r="EB56" s="32">
        <f>DZ56/EA56</f>
        <v>0.34316939890710385</v>
      </c>
      <c r="EC56" s="33">
        <f>SUM(EC51:EC55)</f>
        <v>19</v>
      </c>
      <c r="EE56" s="29" t="s">
        <v>56</v>
      </c>
      <c r="EF56" s="30">
        <v>8</v>
      </c>
      <c r="EG56" s="31">
        <f>SUM(EG51:EG55)</f>
        <v>115</v>
      </c>
      <c r="EH56" s="31">
        <f>SUM(EH51:EH55)</f>
        <v>273</v>
      </c>
      <c r="EI56" s="32">
        <f>EG56/EH56</f>
        <v>0.42124542124542125</v>
      </c>
      <c r="EJ56" s="33">
        <f>SUM(EJ51:EJ55)</f>
        <v>6</v>
      </c>
      <c r="EL56" s="29" t="s">
        <v>56</v>
      </c>
      <c r="EM56" s="30"/>
      <c r="EN56" s="31">
        <f>SUM(EN51:EN55)</f>
        <v>0</v>
      </c>
      <c r="EO56" s="31">
        <f>SUM(EO51:EO55)</f>
        <v>0</v>
      </c>
      <c r="EP56" s="40" t="e">
        <f>EN56/EO56</f>
        <v>#DIV/0!</v>
      </c>
      <c r="EQ56" s="33">
        <f>SUM(EQ51:EQ55)</f>
        <v>0</v>
      </c>
      <c r="ES56" s="29" t="s">
        <v>56</v>
      </c>
      <c r="ET56" s="30"/>
      <c r="EU56" s="31">
        <f>SUM(EU51:EU55)</f>
        <v>0</v>
      </c>
      <c r="EV56" s="31">
        <f>SUM(EV51:EV55)</f>
        <v>0</v>
      </c>
      <c r="EW56" s="40" t="e">
        <f>EU56/EV56</f>
        <v>#DIV/0!</v>
      </c>
      <c r="EX56" s="33">
        <f>SUM(EX51:EX55)</f>
        <v>0</v>
      </c>
      <c r="EZ56" s="29" t="s">
        <v>56</v>
      </c>
      <c r="FA56" s="30">
        <v>10</v>
      </c>
      <c r="FB56" s="31">
        <f>SUM(FB51:FB55)</f>
        <v>206</v>
      </c>
      <c r="FC56" s="31">
        <f>SUM(FC51:FC55)</f>
        <v>353</v>
      </c>
      <c r="FD56" s="32">
        <f>FB56/FC56</f>
        <v>0.58356940509915012</v>
      </c>
      <c r="FE56" s="33">
        <f>SUM(FE51:FE55)</f>
        <v>9</v>
      </c>
      <c r="FG56" s="29" t="s">
        <v>56</v>
      </c>
      <c r="FH56" s="30">
        <v>10</v>
      </c>
      <c r="FI56" s="31">
        <f>SUM(FI51:FI55)</f>
        <v>0</v>
      </c>
      <c r="FJ56" s="31">
        <f>SUM(FJ51:FJ55)</f>
        <v>0</v>
      </c>
      <c r="FK56" s="32" t="e">
        <f>FI56/FJ56</f>
        <v>#DIV/0!</v>
      </c>
      <c r="FL56" s="33">
        <f>SUM(FL51:FL55)</f>
        <v>0</v>
      </c>
    </row>
    <row r="57" spans="1:168" ht="20.100000000000001" customHeight="1" thickTop="1" thickBot="1" x14ac:dyDescent="0.3"/>
    <row r="58" spans="1:168" ht="20.100000000000001" customHeight="1" thickTop="1" thickBot="1" x14ac:dyDescent="0.35">
      <c r="A58" s="43"/>
      <c r="B58" s="2" t="s">
        <v>24</v>
      </c>
      <c r="C58" s="2" t="s">
        <v>25</v>
      </c>
      <c r="D58" s="2" t="s">
        <v>26</v>
      </c>
      <c r="E58" s="2" t="s">
        <v>27</v>
      </c>
      <c r="F58" s="3" t="s">
        <v>28</v>
      </c>
      <c r="H58" s="43"/>
      <c r="I58" s="2" t="s">
        <v>24</v>
      </c>
      <c r="J58" s="2" t="s">
        <v>25</v>
      </c>
      <c r="K58" s="2" t="s">
        <v>26</v>
      </c>
      <c r="L58" s="2" t="s">
        <v>27</v>
      </c>
      <c r="M58" s="3" t="s">
        <v>28</v>
      </c>
      <c r="O58" s="43"/>
      <c r="P58" s="2" t="s">
        <v>24</v>
      </c>
      <c r="Q58" s="2" t="s">
        <v>25</v>
      </c>
      <c r="R58" s="2" t="s">
        <v>26</v>
      </c>
      <c r="S58" s="2" t="s">
        <v>27</v>
      </c>
      <c r="T58" s="3" t="s">
        <v>28</v>
      </c>
      <c r="V58" s="43"/>
      <c r="W58" s="2" t="s">
        <v>24</v>
      </c>
      <c r="X58" s="2" t="s">
        <v>25</v>
      </c>
      <c r="Y58" s="2" t="s">
        <v>26</v>
      </c>
      <c r="Z58" s="2" t="s">
        <v>27</v>
      </c>
      <c r="AA58" s="3" t="s">
        <v>28</v>
      </c>
      <c r="AC58" s="1" t="s">
        <v>182</v>
      </c>
      <c r="AD58" s="2" t="s">
        <v>24</v>
      </c>
      <c r="AE58" s="2" t="s">
        <v>25</v>
      </c>
      <c r="AF58" s="2" t="s">
        <v>26</v>
      </c>
      <c r="AG58" s="2" t="s">
        <v>27</v>
      </c>
      <c r="AH58" s="3" t="s">
        <v>28</v>
      </c>
      <c r="AJ58" s="43"/>
      <c r="AK58" s="2" t="s">
        <v>24</v>
      </c>
      <c r="AL58" s="2" t="s">
        <v>25</v>
      </c>
      <c r="AM58" s="2" t="s">
        <v>26</v>
      </c>
      <c r="AN58" s="2" t="s">
        <v>27</v>
      </c>
      <c r="AO58" s="3" t="s">
        <v>28</v>
      </c>
      <c r="AQ58" s="1" t="s">
        <v>183</v>
      </c>
      <c r="AR58" s="2" t="s">
        <v>24</v>
      </c>
      <c r="AS58" s="2" t="s">
        <v>25</v>
      </c>
      <c r="AT58" s="2" t="s">
        <v>26</v>
      </c>
      <c r="AU58" s="2" t="s">
        <v>27</v>
      </c>
      <c r="AV58" s="3" t="s">
        <v>28</v>
      </c>
      <c r="AX58" s="43"/>
      <c r="AY58" s="2" t="s">
        <v>24</v>
      </c>
      <c r="AZ58" s="2" t="s">
        <v>25</v>
      </c>
      <c r="BA58" s="2" t="s">
        <v>26</v>
      </c>
      <c r="BB58" s="2" t="s">
        <v>27</v>
      </c>
      <c r="BC58" s="3" t="s">
        <v>28</v>
      </c>
      <c r="BE58" s="43"/>
      <c r="BF58" s="2" t="s">
        <v>24</v>
      </c>
      <c r="BG58" s="2" t="s">
        <v>25</v>
      </c>
      <c r="BH58" s="2" t="s">
        <v>26</v>
      </c>
      <c r="BI58" s="2" t="s">
        <v>27</v>
      </c>
      <c r="BJ58" s="3" t="s">
        <v>28</v>
      </c>
      <c r="BL58" s="43"/>
      <c r="BM58" s="2" t="s">
        <v>24</v>
      </c>
      <c r="BN58" s="2" t="s">
        <v>25</v>
      </c>
      <c r="BO58" s="2" t="s">
        <v>26</v>
      </c>
      <c r="BP58" s="2" t="s">
        <v>27</v>
      </c>
      <c r="BQ58" s="3" t="s">
        <v>28</v>
      </c>
      <c r="BS58" s="43"/>
      <c r="BT58" s="2" t="s">
        <v>24</v>
      </c>
      <c r="BU58" s="2" t="s">
        <v>25</v>
      </c>
      <c r="BV58" s="2" t="s">
        <v>26</v>
      </c>
      <c r="BW58" s="2" t="s">
        <v>27</v>
      </c>
      <c r="BX58" s="3" t="s">
        <v>28</v>
      </c>
      <c r="BZ58" s="1" t="s">
        <v>184</v>
      </c>
      <c r="CA58" s="2" t="s">
        <v>24</v>
      </c>
      <c r="CB58" s="2" t="s">
        <v>25</v>
      </c>
      <c r="CC58" s="2" t="s">
        <v>26</v>
      </c>
      <c r="CD58" s="2" t="s">
        <v>27</v>
      </c>
      <c r="CE58" s="3" t="s">
        <v>28</v>
      </c>
      <c r="CG58" s="42" t="s">
        <v>185</v>
      </c>
      <c r="CH58" s="2" t="s">
        <v>24</v>
      </c>
      <c r="CI58" s="2" t="s">
        <v>25</v>
      </c>
      <c r="CJ58" s="2" t="s">
        <v>26</v>
      </c>
      <c r="CK58" s="2" t="s">
        <v>27</v>
      </c>
      <c r="CL58" s="3" t="s">
        <v>28</v>
      </c>
      <c r="CN58" s="43"/>
      <c r="CO58" s="2" t="s">
        <v>24</v>
      </c>
      <c r="CP58" s="2" t="s">
        <v>25</v>
      </c>
      <c r="CQ58" s="2" t="s">
        <v>26</v>
      </c>
      <c r="CR58" s="2" t="s">
        <v>27</v>
      </c>
      <c r="CS58" s="3" t="s">
        <v>28</v>
      </c>
      <c r="CU58" s="43"/>
      <c r="CV58" s="2" t="s">
        <v>24</v>
      </c>
      <c r="CW58" s="2" t="s">
        <v>25</v>
      </c>
      <c r="CX58" s="2" t="s">
        <v>26</v>
      </c>
      <c r="CY58" s="2" t="s">
        <v>27</v>
      </c>
      <c r="CZ58" s="3" t="s">
        <v>28</v>
      </c>
      <c r="DB58" s="43"/>
      <c r="DC58" s="2" t="s">
        <v>24</v>
      </c>
      <c r="DD58" s="2" t="s">
        <v>25</v>
      </c>
      <c r="DE58" s="2" t="s">
        <v>26</v>
      </c>
      <c r="DF58" s="2" t="s">
        <v>27</v>
      </c>
      <c r="DG58" s="3" t="s">
        <v>28</v>
      </c>
      <c r="DI58" s="1" t="s">
        <v>186</v>
      </c>
      <c r="DJ58" s="2" t="s">
        <v>24</v>
      </c>
      <c r="DK58" s="2" t="s">
        <v>25</v>
      </c>
      <c r="DL58" s="2" t="s">
        <v>26</v>
      </c>
      <c r="DM58" s="2" t="s">
        <v>27</v>
      </c>
      <c r="DN58" s="3" t="s">
        <v>28</v>
      </c>
      <c r="DQ58" s="43"/>
      <c r="DR58" s="2" t="s">
        <v>24</v>
      </c>
      <c r="DS58" s="2" t="s">
        <v>25</v>
      </c>
      <c r="DT58" s="2" t="s">
        <v>26</v>
      </c>
      <c r="DU58" s="2" t="s">
        <v>27</v>
      </c>
      <c r="DV58" s="3" t="s">
        <v>28</v>
      </c>
      <c r="DX58" s="43"/>
      <c r="DY58" s="2" t="s">
        <v>24</v>
      </c>
      <c r="DZ58" s="2" t="s">
        <v>25</v>
      </c>
      <c r="EA58" s="2" t="s">
        <v>26</v>
      </c>
      <c r="EB58" s="2" t="s">
        <v>27</v>
      </c>
      <c r="EC58" s="3" t="s">
        <v>28</v>
      </c>
      <c r="EE58" s="43"/>
      <c r="EF58" s="2" t="s">
        <v>24</v>
      </c>
      <c r="EG58" s="2" t="s">
        <v>25</v>
      </c>
      <c r="EH58" s="2" t="s">
        <v>26</v>
      </c>
      <c r="EI58" s="2" t="s">
        <v>27</v>
      </c>
      <c r="EJ58" s="3" t="s">
        <v>28</v>
      </c>
      <c r="EL58" s="43"/>
      <c r="EM58" s="2" t="s">
        <v>24</v>
      </c>
      <c r="EN58" s="2" t="s">
        <v>25</v>
      </c>
      <c r="EO58" s="2" t="s">
        <v>26</v>
      </c>
      <c r="EP58" s="2" t="s">
        <v>27</v>
      </c>
      <c r="EQ58" s="3" t="s">
        <v>28</v>
      </c>
      <c r="ES58" s="43"/>
      <c r="ET58" s="2" t="s">
        <v>24</v>
      </c>
      <c r="EU58" s="2" t="s">
        <v>25</v>
      </c>
      <c r="EV58" s="2" t="s">
        <v>26</v>
      </c>
      <c r="EW58" s="2" t="s">
        <v>27</v>
      </c>
      <c r="EX58" s="3" t="s">
        <v>28</v>
      </c>
      <c r="EZ58" s="43"/>
      <c r="FA58" s="2" t="s">
        <v>24</v>
      </c>
      <c r="FB58" s="2" t="s">
        <v>25</v>
      </c>
      <c r="FC58" s="2" t="s">
        <v>26</v>
      </c>
      <c r="FD58" s="2" t="s">
        <v>27</v>
      </c>
      <c r="FE58" s="3" t="s">
        <v>28</v>
      </c>
      <c r="FG58" s="43"/>
      <c r="FH58" s="2" t="s">
        <v>24</v>
      </c>
      <c r="FI58" s="2" t="s">
        <v>25</v>
      </c>
      <c r="FJ58" s="2" t="s">
        <v>26</v>
      </c>
      <c r="FK58" s="2" t="s">
        <v>27</v>
      </c>
      <c r="FL58" s="3" t="s">
        <v>28</v>
      </c>
    </row>
    <row r="59" spans="1:168" ht="20.100000000000001" customHeight="1" thickTop="1" x14ac:dyDescent="0.25">
      <c r="A59" s="5" t="s">
        <v>51</v>
      </c>
      <c r="B59" s="6"/>
      <c r="C59" s="6"/>
      <c r="D59" s="6"/>
      <c r="E59" s="44"/>
      <c r="F59" s="8"/>
      <c r="H59" s="5" t="s">
        <v>51</v>
      </c>
      <c r="I59" s="6"/>
      <c r="J59" s="6"/>
      <c r="K59" s="6"/>
      <c r="L59" s="45"/>
      <c r="M59" s="8"/>
      <c r="O59" s="5" t="s">
        <v>51</v>
      </c>
      <c r="P59" s="6"/>
      <c r="Q59" s="6"/>
      <c r="R59" s="6"/>
      <c r="S59" s="45"/>
      <c r="T59" s="8"/>
      <c r="V59" s="5" t="s">
        <v>51</v>
      </c>
      <c r="W59" s="6"/>
      <c r="X59" s="6"/>
      <c r="Y59" s="6"/>
      <c r="Z59" s="45"/>
      <c r="AA59" s="8"/>
      <c r="AC59" s="5" t="s">
        <v>51</v>
      </c>
      <c r="AD59" s="9">
        <v>8</v>
      </c>
      <c r="AE59" s="9">
        <v>150</v>
      </c>
      <c r="AF59" s="9">
        <v>355</v>
      </c>
      <c r="AG59" s="14">
        <f>AE59/AF59</f>
        <v>0.42253521126760563</v>
      </c>
      <c r="AH59" s="11">
        <v>6</v>
      </c>
      <c r="AJ59" s="5" t="s">
        <v>51</v>
      </c>
      <c r="AK59" s="6"/>
      <c r="AL59" s="6"/>
      <c r="AM59" s="6"/>
      <c r="AN59" s="45"/>
      <c r="AO59" s="8"/>
      <c r="AQ59" s="5" t="s">
        <v>51</v>
      </c>
      <c r="AR59" s="9">
        <v>7</v>
      </c>
      <c r="AS59" s="9">
        <v>54</v>
      </c>
      <c r="AT59" s="9">
        <v>107</v>
      </c>
      <c r="AU59" s="10">
        <f>AS59/AT59</f>
        <v>0.50467289719626163</v>
      </c>
      <c r="AV59" s="11">
        <v>3</v>
      </c>
      <c r="AX59" s="5" t="s">
        <v>51</v>
      </c>
      <c r="AY59" s="6"/>
      <c r="AZ59" s="6"/>
      <c r="BA59" s="6"/>
      <c r="BB59" s="44"/>
      <c r="BC59" s="8"/>
      <c r="BE59" s="5" t="s">
        <v>51</v>
      </c>
      <c r="BF59" s="6"/>
      <c r="BG59" s="6"/>
      <c r="BH59" s="6"/>
      <c r="BI59" s="45"/>
      <c r="BJ59" s="8"/>
      <c r="BL59" s="5" t="s">
        <v>51</v>
      </c>
      <c r="BM59" s="6"/>
      <c r="BN59" s="6"/>
      <c r="BO59" s="6"/>
      <c r="BP59" s="45"/>
      <c r="BQ59" s="8"/>
      <c r="BS59" s="5" t="s">
        <v>51</v>
      </c>
      <c r="BT59" s="6"/>
      <c r="BU59" s="6"/>
      <c r="BV59" s="6"/>
      <c r="BW59" s="45"/>
      <c r="BX59" s="8"/>
      <c r="BZ59" s="5" t="s">
        <v>51</v>
      </c>
      <c r="CA59" s="6"/>
      <c r="CB59" s="6"/>
      <c r="CC59" s="6"/>
      <c r="CD59" s="45"/>
      <c r="CE59" s="8"/>
      <c r="CG59" s="5" t="s">
        <v>51</v>
      </c>
      <c r="CH59" s="6"/>
      <c r="CI59" s="6"/>
      <c r="CJ59" s="6"/>
      <c r="CK59" s="45"/>
      <c r="CL59" s="8"/>
      <c r="CN59" s="5" t="s">
        <v>51</v>
      </c>
      <c r="CO59" s="6"/>
      <c r="CP59" s="6"/>
      <c r="CQ59" s="6"/>
      <c r="CR59" s="45"/>
      <c r="CS59" s="8"/>
      <c r="CU59" s="5" t="s">
        <v>51</v>
      </c>
      <c r="CV59" s="6"/>
      <c r="CW59" s="6"/>
      <c r="CX59" s="6"/>
      <c r="CY59" s="45"/>
      <c r="CZ59" s="8"/>
      <c r="DB59" s="5" t="s">
        <v>51</v>
      </c>
      <c r="DC59" s="6"/>
      <c r="DD59" s="6"/>
      <c r="DE59" s="6"/>
      <c r="DF59" s="44"/>
      <c r="DG59" s="8"/>
      <c r="DI59" s="5" t="s">
        <v>51</v>
      </c>
      <c r="DJ59" s="6"/>
      <c r="DK59" s="6"/>
      <c r="DL59" s="6"/>
      <c r="DM59" s="7"/>
      <c r="DN59" s="8"/>
      <c r="DQ59" s="5" t="s">
        <v>51</v>
      </c>
      <c r="DR59" s="6"/>
      <c r="DS59" s="6"/>
      <c r="DT59" s="6"/>
      <c r="DU59" s="45"/>
      <c r="DV59" s="8"/>
      <c r="DX59" s="5" t="s">
        <v>51</v>
      </c>
      <c r="DY59" s="6"/>
      <c r="DZ59" s="6"/>
      <c r="EA59" s="6"/>
      <c r="EB59" s="45"/>
      <c r="EC59" s="8"/>
      <c r="EE59" s="5" t="s">
        <v>51</v>
      </c>
      <c r="EF59" s="6"/>
      <c r="EG59" s="6"/>
      <c r="EH59" s="6"/>
      <c r="EI59" s="45"/>
      <c r="EJ59" s="8"/>
      <c r="EL59" s="5" t="s">
        <v>51</v>
      </c>
      <c r="EM59" s="6"/>
      <c r="EN59" s="6"/>
      <c r="EO59" s="6"/>
      <c r="EP59" s="45"/>
      <c r="EQ59" s="8"/>
      <c r="ES59" s="5" t="s">
        <v>51</v>
      </c>
      <c r="ET59" s="6"/>
      <c r="EU59" s="6"/>
      <c r="EV59" s="6"/>
      <c r="EW59" s="45"/>
      <c r="EX59" s="8"/>
      <c r="EZ59" s="5" t="s">
        <v>51</v>
      </c>
      <c r="FA59" s="6"/>
      <c r="FB59" s="6"/>
      <c r="FC59" s="6"/>
      <c r="FD59" s="45"/>
      <c r="FE59" s="8"/>
      <c r="FG59" s="5" t="s">
        <v>51</v>
      </c>
      <c r="FH59" s="6"/>
      <c r="FI59" s="6"/>
      <c r="FJ59" s="6"/>
      <c r="FK59" s="45"/>
      <c r="FL59" s="8"/>
    </row>
    <row r="60" spans="1:168" ht="20.100000000000001" customHeight="1" x14ac:dyDescent="0.25">
      <c r="A60" s="16" t="s">
        <v>52</v>
      </c>
      <c r="B60" s="17"/>
      <c r="C60" s="17"/>
      <c r="D60" s="17"/>
      <c r="E60" s="46"/>
      <c r="F60" s="19"/>
      <c r="H60" s="16" t="s">
        <v>52</v>
      </c>
      <c r="I60" s="17"/>
      <c r="J60" s="17"/>
      <c r="K60" s="17"/>
      <c r="L60" s="47"/>
      <c r="M60" s="19"/>
      <c r="O60" s="16" t="s">
        <v>52</v>
      </c>
      <c r="P60" s="17"/>
      <c r="Q60" s="17"/>
      <c r="R60" s="17"/>
      <c r="S60" s="47"/>
      <c r="T60" s="19"/>
      <c r="V60" s="16" t="s">
        <v>52</v>
      </c>
      <c r="W60" s="17"/>
      <c r="X60" s="17"/>
      <c r="Y60" s="17"/>
      <c r="Z60" s="47"/>
      <c r="AA60" s="19"/>
      <c r="AC60" s="16" t="s">
        <v>52</v>
      </c>
      <c r="AD60" s="9">
        <v>8</v>
      </c>
      <c r="AE60" s="9">
        <v>161</v>
      </c>
      <c r="AF60" s="9">
        <v>369</v>
      </c>
      <c r="AG60" s="14">
        <f>AE60/AF60</f>
        <v>0.43631436314363142</v>
      </c>
      <c r="AH60" s="11">
        <v>9</v>
      </c>
      <c r="AJ60" s="16" t="s">
        <v>52</v>
      </c>
      <c r="AK60" s="17"/>
      <c r="AL60" s="17"/>
      <c r="AM60" s="17"/>
      <c r="AN60" s="47"/>
      <c r="AO60" s="19"/>
      <c r="AQ60" s="16" t="s">
        <v>52</v>
      </c>
      <c r="AR60" s="9">
        <v>7</v>
      </c>
      <c r="AS60" s="9">
        <v>80</v>
      </c>
      <c r="AT60" s="9">
        <v>194</v>
      </c>
      <c r="AU60" s="10">
        <f>AS60/AT60</f>
        <v>0.41237113402061853</v>
      </c>
      <c r="AV60" s="11">
        <v>5</v>
      </c>
      <c r="AX60" s="16" t="s">
        <v>52</v>
      </c>
      <c r="AY60" s="17"/>
      <c r="AZ60" s="17"/>
      <c r="BA60" s="17"/>
      <c r="BB60" s="46"/>
      <c r="BC60" s="19"/>
      <c r="BE60" s="16" t="s">
        <v>52</v>
      </c>
      <c r="BF60" s="17"/>
      <c r="BG60" s="17"/>
      <c r="BH60" s="17"/>
      <c r="BI60" s="47"/>
      <c r="BJ60" s="19"/>
      <c r="BL60" s="16" t="s">
        <v>52</v>
      </c>
      <c r="BM60" s="17"/>
      <c r="BN60" s="17"/>
      <c r="BO60" s="17"/>
      <c r="BP60" s="47"/>
      <c r="BQ60" s="19"/>
      <c r="BS60" s="16" t="s">
        <v>52</v>
      </c>
      <c r="BT60" s="17"/>
      <c r="BU60" s="17"/>
      <c r="BV60" s="17"/>
      <c r="BW60" s="47"/>
      <c r="BX60" s="19"/>
      <c r="BZ60" s="16" t="s">
        <v>52</v>
      </c>
      <c r="CA60" s="9">
        <v>7</v>
      </c>
      <c r="CB60" s="9">
        <v>38</v>
      </c>
      <c r="CC60" s="9">
        <v>125</v>
      </c>
      <c r="CD60" s="14">
        <f>CB60/CC60</f>
        <v>0.30399999999999999</v>
      </c>
      <c r="CE60" s="20">
        <v>3</v>
      </c>
      <c r="CG60" s="16" t="s">
        <v>52</v>
      </c>
      <c r="CH60" s="9">
        <v>7</v>
      </c>
      <c r="CI60" s="9">
        <v>36</v>
      </c>
      <c r="CJ60" s="9">
        <v>183</v>
      </c>
      <c r="CK60" s="12">
        <f>CI60/CJ60</f>
        <v>0.19672131147540983</v>
      </c>
      <c r="CL60" s="20">
        <v>4</v>
      </c>
      <c r="CN60" s="16" t="s">
        <v>52</v>
      </c>
      <c r="CO60" s="17"/>
      <c r="CP60" s="17"/>
      <c r="CQ60" s="17"/>
      <c r="CR60" s="47"/>
      <c r="CS60" s="19"/>
      <c r="CU60" s="16" t="s">
        <v>52</v>
      </c>
      <c r="CV60" s="17"/>
      <c r="CW60" s="17"/>
      <c r="CX60" s="17"/>
      <c r="CY60" s="47"/>
      <c r="CZ60" s="19"/>
      <c r="DB60" s="16" t="s">
        <v>52</v>
      </c>
      <c r="DC60" s="17"/>
      <c r="DD60" s="17"/>
      <c r="DE60" s="17"/>
      <c r="DF60" s="46"/>
      <c r="DG60" s="19"/>
      <c r="DI60" s="16" t="s">
        <v>52</v>
      </c>
      <c r="DJ60" s="17"/>
      <c r="DK60" s="17"/>
      <c r="DL60" s="17"/>
      <c r="DM60" s="18"/>
      <c r="DN60" s="19"/>
      <c r="DQ60" s="16" t="s">
        <v>52</v>
      </c>
      <c r="DR60" s="17"/>
      <c r="DS60" s="17"/>
      <c r="DT60" s="17"/>
      <c r="DU60" s="47"/>
      <c r="DV60" s="19"/>
      <c r="DX60" s="16" t="s">
        <v>52</v>
      </c>
      <c r="DY60" s="17"/>
      <c r="DZ60" s="17"/>
      <c r="EA60" s="17"/>
      <c r="EB60" s="47"/>
      <c r="EC60" s="19"/>
      <c r="EE60" s="16" t="s">
        <v>52</v>
      </c>
      <c r="EF60" s="17"/>
      <c r="EG60" s="17"/>
      <c r="EH60" s="17"/>
      <c r="EI60" s="47"/>
      <c r="EJ60" s="19"/>
      <c r="EL60" s="16" t="s">
        <v>52</v>
      </c>
      <c r="EM60" s="17"/>
      <c r="EN60" s="17"/>
      <c r="EO60" s="17"/>
      <c r="EP60" s="47"/>
      <c r="EQ60" s="19"/>
      <c r="ES60" s="16" t="s">
        <v>52</v>
      </c>
      <c r="ET60" s="17"/>
      <c r="EU60" s="17"/>
      <c r="EV60" s="17"/>
      <c r="EW60" s="47"/>
      <c r="EX60" s="19"/>
      <c r="EZ60" s="16" t="s">
        <v>52</v>
      </c>
      <c r="FA60" s="17"/>
      <c r="FB60" s="17"/>
      <c r="FC60" s="17"/>
      <c r="FD60" s="47"/>
      <c r="FE60" s="19"/>
      <c r="FG60" s="16" t="s">
        <v>52</v>
      </c>
      <c r="FH60" s="17"/>
      <c r="FI60" s="17"/>
      <c r="FJ60" s="17"/>
      <c r="FK60" s="47"/>
      <c r="FL60" s="19"/>
    </row>
    <row r="61" spans="1:168" ht="20.100000000000001" customHeight="1" x14ac:dyDescent="0.25">
      <c r="A61" s="16" t="s">
        <v>53</v>
      </c>
      <c r="B61" s="17"/>
      <c r="C61" s="17"/>
      <c r="D61" s="17"/>
      <c r="E61" s="46"/>
      <c r="F61" s="19"/>
      <c r="H61" s="16" t="s">
        <v>53</v>
      </c>
      <c r="I61" s="17"/>
      <c r="J61" s="17"/>
      <c r="K61" s="17"/>
      <c r="L61" s="47"/>
      <c r="M61" s="19"/>
      <c r="O61" s="16" t="s">
        <v>53</v>
      </c>
      <c r="P61" s="17"/>
      <c r="Q61" s="17"/>
      <c r="R61" s="17"/>
      <c r="S61" s="47"/>
      <c r="T61" s="19"/>
      <c r="V61" s="16" t="s">
        <v>53</v>
      </c>
      <c r="W61" s="17"/>
      <c r="X61" s="17"/>
      <c r="Y61" s="17"/>
      <c r="Z61" s="47"/>
      <c r="AA61" s="19"/>
      <c r="AC61" s="16" t="s">
        <v>53</v>
      </c>
      <c r="AD61" s="9">
        <v>8</v>
      </c>
      <c r="AE61" s="9">
        <v>172</v>
      </c>
      <c r="AF61" s="9">
        <v>454</v>
      </c>
      <c r="AG61" s="12">
        <f>AE61/AF61</f>
        <v>0.3788546255506608</v>
      </c>
      <c r="AH61" s="20">
        <v>10</v>
      </c>
      <c r="AJ61" s="16" t="s">
        <v>53</v>
      </c>
      <c r="AK61" s="17"/>
      <c r="AL61" s="17"/>
      <c r="AM61" s="17"/>
      <c r="AN61" s="47"/>
      <c r="AO61" s="19"/>
      <c r="AQ61" s="16" t="s">
        <v>53</v>
      </c>
      <c r="AR61" s="9"/>
      <c r="AS61" s="9"/>
      <c r="AT61" s="9"/>
      <c r="AU61" s="10"/>
      <c r="AV61" s="11"/>
      <c r="AX61" s="16" t="s">
        <v>53</v>
      </c>
      <c r="AY61" s="17"/>
      <c r="AZ61" s="17"/>
      <c r="BA61" s="17"/>
      <c r="BB61" s="46"/>
      <c r="BC61" s="19"/>
      <c r="BE61" s="16" t="s">
        <v>53</v>
      </c>
      <c r="BF61" s="17"/>
      <c r="BG61" s="17"/>
      <c r="BH61" s="17"/>
      <c r="BI61" s="47"/>
      <c r="BJ61" s="19"/>
      <c r="BL61" s="16" t="s">
        <v>53</v>
      </c>
      <c r="BM61" s="17"/>
      <c r="BN61" s="17"/>
      <c r="BO61" s="17"/>
      <c r="BP61" s="47"/>
      <c r="BQ61" s="19"/>
      <c r="BS61" s="16" t="s">
        <v>53</v>
      </c>
      <c r="BT61" s="17"/>
      <c r="BU61" s="17"/>
      <c r="BV61" s="17"/>
      <c r="BW61" s="47"/>
      <c r="BX61" s="19"/>
      <c r="BZ61" s="16" t="s">
        <v>53</v>
      </c>
      <c r="CA61" s="9">
        <v>7</v>
      </c>
      <c r="CB61" s="9">
        <v>88</v>
      </c>
      <c r="CC61" s="9">
        <v>330</v>
      </c>
      <c r="CD61" s="12">
        <f>CB61/CC61</f>
        <v>0.26666666666666666</v>
      </c>
      <c r="CE61" s="20">
        <v>6</v>
      </c>
      <c r="CG61" s="16" t="s">
        <v>53</v>
      </c>
      <c r="CH61" s="9">
        <v>6</v>
      </c>
      <c r="CI61" s="9">
        <v>79</v>
      </c>
      <c r="CJ61" s="9">
        <v>325</v>
      </c>
      <c r="CK61" s="14">
        <f>CI61/CJ61</f>
        <v>0.24307692307692308</v>
      </c>
      <c r="CL61" s="20">
        <v>7</v>
      </c>
      <c r="CN61" s="16" t="s">
        <v>53</v>
      </c>
      <c r="CO61" s="17"/>
      <c r="CP61" s="17"/>
      <c r="CQ61" s="17"/>
      <c r="CR61" s="47"/>
      <c r="CS61" s="19"/>
      <c r="CU61" s="16" t="s">
        <v>53</v>
      </c>
      <c r="CV61" s="17"/>
      <c r="CW61" s="17"/>
      <c r="CX61" s="17"/>
      <c r="CY61" s="47"/>
      <c r="CZ61" s="19"/>
      <c r="DB61" s="16" t="s">
        <v>53</v>
      </c>
      <c r="DC61" s="17"/>
      <c r="DD61" s="17"/>
      <c r="DE61" s="17"/>
      <c r="DF61" s="46"/>
      <c r="DG61" s="19"/>
      <c r="DI61" s="16" t="s">
        <v>53</v>
      </c>
      <c r="DJ61" s="9">
        <v>7</v>
      </c>
      <c r="DK61" s="9">
        <v>85</v>
      </c>
      <c r="DL61" s="9">
        <v>264</v>
      </c>
      <c r="DM61" s="14">
        <f>DK61/DL61</f>
        <v>0.32196969696969696</v>
      </c>
      <c r="DN61" s="11">
        <v>5</v>
      </c>
      <c r="DQ61" s="16" t="s">
        <v>53</v>
      </c>
      <c r="DR61" s="17"/>
      <c r="DS61" s="17"/>
      <c r="DT61" s="17"/>
      <c r="DU61" s="47"/>
      <c r="DV61" s="19"/>
      <c r="DX61" s="16" t="s">
        <v>53</v>
      </c>
      <c r="DY61" s="17"/>
      <c r="DZ61" s="17"/>
      <c r="EA61" s="17"/>
      <c r="EB61" s="47"/>
      <c r="EC61" s="19"/>
      <c r="EE61" s="16" t="s">
        <v>53</v>
      </c>
      <c r="EF61" s="17"/>
      <c r="EG61" s="17"/>
      <c r="EH61" s="17"/>
      <c r="EI61" s="47"/>
      <c r="EJ61" s="19"/>
      <c r="EL61" s="16" t="s">
        <v>53</v>
      </c>
      <c r="EM61" s="17"/>
      <c r="EN61" s="17"/>
      <c r="EO61" s="17"/>
      <c r="EP61" s="47"/>
      <c r="EQ61" s="19"/>
      <c r="ES61" s="16" t="s">
        <v>53</v>
      </c>
      <c r="ET61" s="17"/>
      <c r="EU61" s="17"/>
      <c r="EV61" s="17"/>
      <c r="EW61" s="47"/>
      <c r="EX61" s="19"/>
      <c r="EZ61" s="16" t="s">
        <v>53</v>
      </c>
      <c r="FA61" s="17"/>
      <c r="FB61" s="17"/>
      <c r="FC61" s="17"/>
      <c r="FD61" s="47"/>
      <c r="FE61" s="19"/>
      <c r="FG61" s="16" t="s">
        <v>53</v>
      </c>
      <c r="FH61" s="17"/>
      <c r="FI61" s="17"/>
      <c r="FJ61" s="17"/>
      <c r="FK61" s="47"/>
      <c r="FL61" s="19"/>
    </row>
    <row r="62" spans="1:168" ht="20.100000000000001" customHeight="1" x14ac:dyDescent="0.25">
      <c r="A62" s="16" t="s">
        <v>54</v>
      </c>
      <c r="B62" s="17"/>
      <c r="C62" s="17"/>
      <c r="D62" s="17"/>
      <c r="E62" s="46"/>
      <c r="F62" s="19"/>
      <c r="H62" s="16" t="s">
        <v>54</v>
      </c>
      <c r="I62" s="17"/>
      <c r="J62" s="17"/>
      <c r="K62" s="17"/>
      <c r="L62" s="47"/>
      <c r="M62" s="19"/>
      <c r="O62" s="16" t="s">
        <v>54</v>
      </c>
      <c r="P62" s="17"/>
      <c r="Q62" s="17"/>
      <c r="R62" s="17"/>
      <c r="S62" s="47"/>
      <c r="T62" s="19"/>
      <c r="V62" s="16" t="s">
        <v>54</v>
      </c>
      <c r="W62" s="17"/>
      <c r="X62" s="17"/>
      <c r="Y62" s="17"/>
      <c r="Z62" s="47"/>
      <c r="AA62" s="19"/>
      <c r="AC62" s="16" t="s">
        <v>54</v>
      </c>
      <c r="AD62" s="17"/>
      <c r="AE62" s="17"/>
      <c r="AF62" s="17"/>
      <c r="AG62" s="18"/>
      <c r="AH62" s="19"/>
      <c r="AJ62" s="16" t="s">
        <v>54</v>
      </c>
      <c r="AK62" s="17"/>
      <c r="AL62" s="17"/>
      <c r="AM62" s="17"/>
      <c r="AN62" s="47"/>
      <c r="AO62" s="19"/>
      <c r="AQ62" s="16" t="s">
        <v>54</v>
      </c>
      <c r="AR62" s="17"/>
      <c r="AS62" s="17"/>
      <c r="AT62" s="17"/>
      <c r="AU62" s="18"/>
      <c r="AV62" s="19"/>
      <c r="AX62" s="16" t="s">
        <v>54</v>
      </c>
      <c r="AY62" s="17"/>
      <c r="AZ62" s="17"/>
      <c r="BA62" s="17"/>
      <c r="BB62" s="46"/>
      <c r="BC62" s="19"/>
      <c r="BE62" s="16" t="s">
        <v>54</v>
      </c>
      <c r="BF62" s="17"/>
      <c r="BG62" s="17"/>
      <c r="BH62" s="17"/>
      <c r="BI62" s="47"/>
      <c r="BJ62" s="19"/>
      <c r="BL62" s="16" t="s">
        <v>54</v>
      </c>
      <c r="BM62" s="17"/>
      <c r="BN62" s="17"/>
      <c r="BO62" s="17"/>
      <c r="BP62" s="47"/>
      <c r="BQ62" s="19"/>
      <c r="BS62" s="16" t="s">
        <v>54</v>
      </c>
      <c r="BT62" s="17"/>
      <c r="BU62" s="17"/>
      <c r="BV62" s="17"/>
      <c r="BW62" s="47"/>
      <c r="BX62" s="19"/>
      <c r="BZ62" s="16" t="s">
        <v>54</v>
      </c>
      <c r="CA62" s="17"/>
      <c r="CB62" s="17"/>
      <c r="CC62" s="17"/>
      <c r="CD62" s="18"/>
      <c r="CE62" s="19"/>
      <c r="CG62" s="16" t="s">
        <v>54</v>
      </c>
      <c r="CH62" s="17"/>
      <c r="CI62" s="17"/>
      <c r="CJ62" s="17"/>
      <c r="CK62" s="18"/>
      <c r="CL62" s="19"/>
      <c r="CN62" s="16" t="s">
        <v>54</v>
      </c>
      <c r="CO62" s="17"/>
      <c r="CP62" s="17"/>
      <c r="CQ62" s="17"/>
      <c r="CR62" s="47"/>
      <c r="CS62" s="19"/>
      <c r="CU62" s="16" t="s">
        <v>54</v>
      </c>
      <c r="CV62" s="17"/>
      <c r="CW62" s="17"/>
      <c r="CX62" s="17"/>
      <c r="CY62" s="47"/>
      <c r="CZ62" s="19"/>
      <c r="DB62" s="16" t="s">
        <v>54</v>
      </c>
      <c r="DC62" s="17"/>
      <c r="DD62" s="17"/>
      <c r="DE62" s="17"/>
      <c r="DF62" s="46"/>
      <c r="DG62" s="19"/>
      <c r="DI62" s="16" t="s">
        <v>54</v>
      </c>
      <c r="DJ62" s="17"/>
      <c r="DK62" s="17"/>
      <c r="DL62" s="17"/>
      <c r="DM62" s="18"/>
      <c r="DN62" s="19"/>
      <c r="DQ62" s="16" t="s">
        <v>54</v>
      </c>
      <c r="DR62" s="17"/>
      <c r="DS62" s="17"/>
      <c r="DT62" s="17"/>
      <c r="DU62" s="47"/>
      <c r="DV62" s="19"/>
      <c r="DX62" s="16" t="s">
        <v>54</v>
      </c>
      <c r="DY62" s="17"/>
      <c r="DZ62" s="17"/>
      <c r="EA62" s="17"/>
      <c r="EB62" s="47"/>
      <c r="EC62" s="19"/>
      <c r="EE62" s="16" t="s">
        <v>54</v>
      </c>
      <c r="EF62" s="17"/>
      <c r="EG62" s="17"/>
      <c r="EH62" s="17"/>
      <c r="EI62" s="47"/>
      <c r="EJ62" s="19"/>
      <c r="EL62" s="16" t="s">
        <v>54</v>
      </c>
      <c r="EM62" s="17"/>
      <c r="EN62" s="17"/>
      <c r="EO62" s="17"/>
      <c r="EP62" s="47"/>
      <c r="EQ62" s="19"/>
      <c r="ES62" s="16" t="s">
        <v>54</v>
      </c>
      <c r="ET62" s="17"/>
      <c r="EU62" s="17"/>
      <c r="EV62" s="17"/>
      <c r="EW62" s="47"/>
      <c r="EX62" s="19"/>
      <c r="EZ62" s="16" t="s">
        <v>54</v>
      </c>
      <c r="FA62" s="17"/>
      <c r="FB62" s="17"/>
      <c r="FC62" s="17"/>
      <c r="FD62" s="47"/>
      <c r="FE62" s="19"/>
      <c r="FG62" s="16" t="s">
        <v>54</v>
      </c>
      <c r="FH62" s="17"/>
      <c r="FI62" s="17"/>
      <c r="FJ62" s="17"/>
      <c r="FK62" s="47"/>
      <c r="FL62" s="19"/>
    </row>
    <row r="63" spans="1:168" ht="20.100000000000001" customHeight="1" thickBot="1" x14ac:dyDescent="0.3">
      <c r="A63" s="24" t="s">
        <v>55</v>
      </c>
      <c r="B63" s="25"/>
      <c r="C63" s="25"/>
      <c r="D63" s="25"/>
      <c r="E63" s="46"/>
      <c r="F63" s="26"/>
      <c r="H63" s="24" t="s">
        <v>55</v>
      </c>
      <c r="I63" s="25"/>
      <c r="J63" s="25"/>
      <c r="K63" s="25"/>
      <c r="L63" s="47"/>
      <c r="M63" s="26"/>
      <c r="O63" s="24" t="s">
        <v>55</v>
      </c>
      <c r="P63" s="25"/>
      <c r="Q63" s="25"/>
      <c r="R63" s="25"/>
      <c r="S63" s="47"/>
      <c r="T63" s="26"/>
      <c r="V63" s="24" t="s">
        <v>55</v>
      </c>
      <c r="W63" s="25"/>
      <c r="X63" s="25"/>
      <c r="Y63" s="25"/>
      <c r="Z63" s="47"/>
      <c r="AA63" s="26"/>
      <c r="AC63" s="24" t="s">
        <v>55</v>
      </c>
      <c r="AD63" s="25"/>
      <c r="AE63" s="25"/>
      <c r="AF63" s="25"/>
      <c r="AG63" s="18"/>
      <c r="AH63" s="26"/>
      <c r="AJ63" s="24" t="s">
        <v>55</v>
      </c>
      <c r="AK63" s="25"/>
      <c r="AL63" s="25"/>
      <c r="AM63" s="25"/>
      <c r="AN63" s="47"/>
      <c r="AO63" s="26"/>
      <c r="AQ63" s="24" t="s">
        <v>55</v>
      </c>
      <c r="AR63" s="25"/>
      <c r="AS63" s="25"/>
      <c r="AT63" s="25"/>
      <c r="AU63" s="18"/>
      <c r="AV63" s="26"/>
      <c r="AX63" s="24" t="s">
        <v>55</v>
      </c>
      <c r="AY63" s="25"/>
      <c r="AZ63" s="25"/>
      <c r="BA63" s="25"/>
      <c r="BB63" s="46"/>
      <c r="BC63" s="26"/>
      <c r="BE63" s="24" t="s">
        <v>55</v>
      </c>
      <c r="BF63" s="25"/>
      <c r="BG63" s="25"/>
      <c r="BH63" s="25"/>
      <c r="BI63" s="47"/>
      <c r="BJ63" s="26"/>
      <c r="BL63" s="24" t="s">
        <v>55</v>
      </c>
      <c r="BM63" s="25"/>
      <c r="BN63" s="25"/>
      <c r="BO63" s="25"/>
      <c r="BP63" s="47"/>
      <c r="BQ63" s="26"/>
      <c r="BS63" s="24" t="s">
        <v>55</v>
      </c>
      <c r="BT63" s="25"/>
      <c r="BU63" s="25"/>
      <c r="BV63" s="25"/>
      <c r="BW63" s="47"/>
      <c r="BX63" s="26"/>
      <c r="BZ63" s="24" t="s">
        <v>55</v>
      </c>
      <c r="CA63" s="25"/>
      <c r="CB63" s="25"/>
      <c r="CC63" s="25"/>
      <c r="CD63" s="18"/>
      <c r="CE63" s="26"/>
      <c r="CG63" s="24" t="s">
        <v>55</v>
      </c>
      <c r="CH63" s="25"/>
      <c r="CI63" s="25"/>
      <c r="CJ63" s="25"/>
      <c r="CK63" s="18"/>
      <c r="CL63" s="26"/>
      <c r="CN63" s="24" t="s">
        <v>55</v>
      </c>
      <c r="CO63" s="25"/>
      <c r="CP63" s="25"/>
      <c r="CQ63" s="25"/>
      <c r="CR63" s="47"/>
      <c r="CS63" s="26"/>
      <c r="CU63" s="24" t="s">
        <v>55</v>
      </c>
      <c r="CV63" s="25"/>
      <c r="CW63" s="25"/>
      <c r="CX63" s="25"/>
      <c r="CY63" s="47"/>
      <c r="CZ63" s="26"/>
      <c r="DB63" s="24" t="s">
        <v>55</v>
      </c>
      <c r="DC63" s="25"/>
      <c r="DD63" s="25"/>
      <c r="DE63" s="25"/>
      <c r="DF63" s="46"/>
      <c r="DG63" s="26"/>
      <c r="DI63" s="24" t="s">
        <v>55</v>
      </c>
      <c r="DJ63" s="25"/>
      <c r="DK63" s="25"/>
      <c r="DL63" s="25"/>
      <c r="DM63" s="18"/>
      <c r="DN63" s="26"/>
      <c r="DQ63" s="24" t="s">
        <v>55</v>
      </c>
      <c r="DR63" s="25"/>
      <c r="DS63" s="25"/>
      <c r="DT63" s="25"/>
      <c r="DU63" s="47"/>
      <c r="DV63" s="26"/>
      <c r="DX63" s="24" t="s">
        <v>55</v>
      </c>
      <c r="DY63" s="25"/>
      <c r="DZ63" s="25"/>
      <c r="EA63" s="25"/>
      <c r="EB63" s="47"/>
      <c r="EC63" s="26"/>
      <c r="EE63" s="24" t="s">
        <v>55</v>
      </c>
      <c r="EF63" s="25"/>
      <c r="EG63" s="25"/>
      <c r="EH63" s="25"/>
      <c r="EI63" s="47"/>
      <c r="EJ63" s="26"/>
      <c r="EL63" s="24" t="s">
        <v>55</v>
      </c>
      <c r="EM63" s="25"/>
      <c r="EN63" s="25"/>
      <c r="EO63" s="25"/>
      <c r="EP63" s="47"/>
      <c r="EQ63" s="26"/>
      <c r="ES63" s="24" t="s">
        <v>55</v>
      </c>
      <c r="ET63" s="25"/>
      <c r="EU63" s="25"/>
      <c r="EV63" s="25"/>
      <c r="EW63" s="47"/>
      <c r="EX63" s="26"/>
      <c r="EZ63" s="24" t="s">
        <v>55</v>
      </c>
      <c r="FA63" s="25"/>
      <c r="FB63" s="25"/>
      <c r="FC63" s="25"/>
      <c r="FD63" s="47"/>
      <c r="FE63" s="26"/>
      <c r="FG63" s="24" t="s">
        <v>55</v>
      </c>
      <c r="FH63" s="25"/>
      <c r="FI63" s="25"/>
      <c r="FJ63" s="25"/>
      <c r="FK63" s="47"/>
      <c r="FL63" s="26"/>
    </row>
    <row r="64" spans="1:168" ht="20.100000000000001" customHeight="1" thickTop="1" thickBot="1" x14ac:dyDescent="0.35">
      <c r="A64" s="29" t="s">
        <v>56</v>
      </c>
      <c r="B64" s="30"/>
      <c r="C64" s="31">
        <f>SUM(C59:C63)</f>
        <v>0</v>
      </c>
      <c r="D64" s="31">
        <f>SUM(D59:D63)</f>
        <v>0</v>
      </c>
      <c r="E64" s="31" t="e">
        <f>C64/D64</f>
        <v>#DIV/0!</v>
      </c>
      <c r="F64" s="33">
        <f>SUM(F59:F63)</f>
        <v>0</v>
      </c>
      <c r="H64" s="29" t="s">
        <v>56</v>
      </c>
      <c r="I64" s="30"/>
      <c r="J64" s="31">
        <f>SUM(J59:J63)</f>
        <v>0</v>
      </c>
      <c r="K64" s="31">
        <f>SUM(K59:K63)</f>
        <v>0</v>
      </c>
      <c r="L64" s="40" t="e">
        <f>J64/K64</f>
        <v>#DIV/0!</v>
      </c>
      <c r="M64" s="33">
        <f>SUM(M59:M63)</f>
        <v>0</v>
      </c>
      <c r="O64" s="29" t="s">
        <v>56</v>
      </c>
      <c r="P64" s="30"/>
      <c r="Q64" s="31">
        <f>SUM(Q59:Q63)</f>
        <v>0</v>
      </c>
      <c r="R64" s="31">
        <f>SUM(R59:R63)</f>
        <v>0</v>
      </c>
      <c r="S64" s="40" t="e">
        <f>Q64/R64</f>
        <v>#DIV/0!</v>
      </c>
      <c r="T64" s="33">
        <f>SUM(T59:T63)</f>
        <v>0</v>
      </c>
      <c r="V64" s="29" t="s">
        <v>56</v>
      </c>
      <c r="W64" s="30"/>
      <c r="X64" s="31">
        <f>SUM(X59:X63)</f>
        <v>0</v>
      </c>
      <c r="Y64" s="31">
        <f>SUM(Y59:Y63)</f>
        <v>0</v>
      </c>
      <c r="Z64" s="40" t="e">
        <f>X64/Y64</f>
        <v>#DIV/0!</v>
      </c>
      <c r="AA64" s="33">
        <f>SUM(AA59:AA63)</f>
        <v>0</v>
      </c>
      <c r="AC64" s="29" t="s">
        <v>56</v>
      </c>
      <c r="AD64" s="30">
        <v>8</v>
      </c>
      <c r="AE64" s="31">
        <f>SUM(AE59:AE63)</f>
        <v>483</v>
      </c>
      <c r="AF64" s="31">
        <f>SUM(AF59:AF63)</f>
        <v>1178</v>
      </c>
      <c r="AG64" s="32">
        <f>AE64/AF64</f>
        <v>0.41001697792869268</v>
      </c>
      <c r="AH64" s="33">
        <f>SUM(AH59:AH63)</f>
        <v>25</v>
      </c>
      <c r="AJ64" s="29" t="s">
        <v>56</v>
      </c>
      <c r="AK64" s="30"/>
      <c r="AL64" s="31">
        <f>SUM(AL59:AL63)</f>
        <v>0</v>
      </c>
      <c r="AM64" s="31">
        <f>SUM(AM59:AM63)</f>
        <v>0</v>
      </c>
      <c r="AN64" s="40" t="e">
        <f>AL64/AM64</f>
        <v>#DIV/0!</v>
      </c>
      <c r="AO64" s="33">
        <f>SUM(AO59:AO63)</f>
        <v>0</v>
      </c>
      <c r="AQ64" s="29" t="s">
        <v>56</v>
      </c>
      <c r="AR64" s="30">
        <v>8</v>
      </c>
      <c r="AS64" s="31">
        <f>SUM(AS59:AS63)</f>
        <v>134</v>
      </c>
      <c r="AT64" s="31">
        <f>SUM(AT59:AT63)</f>
        <v>301</v>
      </c>
      <c r="AU64" s="32">
        <f>AS64/AT64</f>
        <v>0.44518272425249167</v>
      </c>
      <c r="AV64" s="33">
        <f>SUM(AV59:AV63)</f>
        <v>8</v>
      </c>
      <c r="AX64" s="29" t="s">
        <v>56</v>
      </c>
      <c r="AY64" s="30"/>
      <c r="AZ64" s="31">
        <f>SUM(AZ59:AZ63)</f>
        <v>0</v>
      </c>
      <c r="BA64" s="31">
        <f>SUM(BA59:BA63)</f>
        <v>0</v>
      </c>
      <c r="BB64" s="40" t="e">
        <f>AZ64/BA64</f>
        <v>#DIV/0!</v>
      </c>
      <c r="BC64" s="33">
        <f>SUM(BC59:BC63)</f>
        <v>0</v>
      </c>
      <c r="BE64" s="29" t="s">
        <v>56</v>
      </c>
      <c r="BF64" s="30"/>
      <c r="BG64" s="31">
        <f>SUM(BG59:BG63)</f>
        <v>0</v>
      </c>
      <c r="BH64" s="31">
        <f>SUM(BH59:BH63)</f>
        <v>0</v>
      </c>
      <c r="BI64" s="40" t="e">
        <f>BG64/BH64</f>
        <v>#DIV/0!</v>
      </c>
      <c r="BJ64" s="33">
        <f>SUM(BJ59:BJ63)</f>
        <v>0</v>
      </c>
      <c r="BL64" s="29" t="s">
        <v>56</v>
      </c>
      <c r="BM64" s="30"/>
      <c r="BN64" s="31">
        <f>SUM(BN59:BN63)</f>
        <v>0</v>
      </c>
      <c r="BO64" s="31">
        <f>SUM(BO59:BO63)</f>
        <v>0</v>
      </c>
      <c r="BP64" s="40" t="e">
        <f>BN64/BO64</f>
        <v>#DIV/0!</v>
      </c>
      <c r="BQ64" s="33">
        <f>SUM(BQ59:BQ63)</f>
        <v>0</v>
      </c>
      <c r="BS64" s="29" t="s">
        <v>56</v>
      </c>
      <c r="BT64" s="30"/>
      <c r="BU64" s="31">
        <f>SUM(BU59:BU63)</f>
        <v>0</v>
      </c>
      <c r="BV64" s="31">
        <f>SUM(BV59:BV63)</f>
        <v>0</v>
      </c>
      <c r="BW64" s="40" t="e">
        <f>BU64/BV64</f>
        <v>#DIV/0!</v>
      </c>
      <c r="BX64" s="33">
        <f>SUM(BX59:BX63)</f>
        <v>0</v>
      </c>
      <c r="BZ64" s="29" t="s">
        <v>56</v>
      </c>
      <c r="CA64" s="30">
        <v>6</v>
      </c>
      <c r="CB64" s="31">
        <f>SUM(CB59:CB63)</f>
        <v>126</v>
      </c>
      <c r="CC64" s="31">
        <f>SUM(CC59:CC63)</f>
        <v>455</v>
      </c>
      <c r="CD64" s="32">
        <f>CB64/CC64</f>
        <v>0.27692307692307694</v>
      </c>
      <c r="CE64" s="33">
        <f>SUM(CE59:CE63)</f>
        <v>9</v>
      </c>
      <c r="CG64" s="29" t="s">
        <v>56</v>
      </c>
      <c r="CH64" s="30">
        <v>6</v>
      </c>
      <c r="CI64" s="31">
        <f>SUM(CI59:CI63)</f>
        <v>115</v>
      </c>
      <c r="CJ64" s="31">
        <f>SUM(CJ59:CJ63)</f>
        <v>508</v>
      </c>
      <c r="CK64" s="32">
        <f>CI64/CJ64</f>
        <v>0.2263779527559055</v>
      </c>
      <c r="CL64" s="33">
        <f>SUM(CL59:CL63)</f>
        <v>11</v>
      </c>
      <c r="CN64" s="29" t="s">
        <v>56</v>
      </c>
      <c r="CO64" s="30"/>
      <c r="CP64" s="31">
        <f>SUM(CP59:CP63)</f>
        <v>0</v>
      </c>
      <c r="CQ64" s="31">
        <f>SUM(CQ59:CQ63)</f>
        <v>0</v>
      </c>
      <c r="CR64" s="40" t="e">
        <f>CP64/CQ64</f>
        <v>#DIV/0!</v>
      </c>
      <c r="CS64" s="33">
        <f>SUM(CS59:CS63)</f>
        <v>0</v>
      </c>
      <c r="CU64" s="29" t="s">
        <v>56</v>
      </c>
      <c r="CV64" s="30"/>
      <c r="CW64" s="31">
        <f>SUM(CW59:CW63)</f>
        <v>0</v>
      </c>
      <c r="CX64" s="31">
        <f>SUM(CX59:CX63)</f>
        <v>0</v>
      </c>
      <c r="CY64" s="40" t="e">
        <f>CW64/CX64</f>
        <v>#DIV/0!</v>
      </c>
      <c r="CZ64" s="33">
        <f>SUM(CZ59:CZ63)</f>
        <v>0</v>
      </c>
      <c r="DB64" s="29" t="s">
        <v>56</v>
      </c>
      <c r="DC64" s="30"/>
      <c r="DD64" s="31">
        <f>SUM(DD59:DD63)</f>
        <v>0</v>
      </c>
      <c r="DE64" s="31">
        <f>SUM(DE59:DE63)</f>
        <v>0</v>
      </c>
      <c r="DF64" s="40" t="e">
        <f>DD64/DE64</f>
        <v>#DIV/0!</v>
      </c>
      <c r="DG64" s="33">
        <f>SUM(DG59:DG63)</f>
        <v>0</v>
      </c>
      <c r="DI64" s="29" t="s">
        <v>56</v>
      </c>
      <c r="DJ64" s="30">
        <v>7</v>
      </c>
      <c r="DK64" s="31">
        <f>SUM(DK59:DK63)</f>
        <v>85</v>
      </c>
      <c r="DL64" s="31">
        <f>SUM(DL59:DL63)</f>
        <v>264</v>
      </c>
      <c r="DM64" s="32">
        <f>DK64/DL64</f>
        <v>0.32196969696969696</v>
      </c>
      <c r="DN64" s="33">
        <f>SUM(DN59:DN63)</f>
        <v>5</v>
      </c>
      <c r="DQ64" s="29" t="s">
        <v>56</v>
      </c>
      <c r="DR64" s="30"/>
      <c r="DS64" s="31">
        <f>SUM(DS59:DS63)</f>
        <v>0</v>
      </c>
      <c r="DT64" s="31">
        <f>SUM(DT59:DT63)</f>
        <v>0</v>
      </c>
      <c r="DU64" s="40" t="e">
        <f>DS64/DT64</f>
        <v>#DIV/0!</v>
      </c>
      <c r="DV64" s="33">
        <f>SUM(DV59:DV63)</f>
        <v>0</v>
      </c>
      <c r="DX64" s="29" t="s">
        <v>56</v>
      </c>
      <c r="DY64" s="30"/>
      <c r="DZ64" s="31">
        <f>SUM(DZ59:DZ63)</f>
        <v>0</v>
      </c>
      <c r="EA64" s="31">
        <f>SUM(EA59:EA63)</f>
        <v>0</v>
      </c>
      <c r="EB64" s="40" t="e">
        <f>DZ64/EA64</f>
        <v>#DIV/0!</v>
      </c>
      <c r="EC64" s="33">
        <f>SUM(EC59:EC63)</f>
        <v>0</v>
      </c>
      <c r="EE64" s="29" t="s">
        <v>56</v>
      </c>
      <c r="EF64" s="30"/>
      <c r="EG64" s="31">
        <f>SUM(EG59:EG63)</f>
        <v>0</v>
      </c>
      <c r="EH64" s="31">
        <f>SUM(EH59:EH63)</f>
        <v>0</v>
      </c>
      <c r="EI64" s="40" t="e">
        <f>EG64/EH64</f>
        <v>#DIV/0!</v>
      </c>
      <c r="EJ64" s="33">
        <f>SUM(EJ59:EJ63)</f>
        <v>0</v>
      </c>
      <c r="EL64" s="29" t="s">
        <v>56</v>
      </c>
      <c r="EM64" s="30"/>
      <c r="EN64" s="31">
        <f>SUM(EN59:EN63)</f>
        <v>0</v>
      </c>
      <c r="EO64" s="31">
        <f>SUM(EO59:EO63)</f>
        <v>0</v>
      </c>
      <c r="EP64" s="40" t="e">
        <f>EN64/EO64</f>
        <v>#DIV/0!</v>
      </c>
      <c r="EQ64" s="33">
        <f>SUM(EQ59:EQ63)</f>
        <v>0</v>
      </c>
      <c r="ES64" s="29" t="s">
        <v>56</v>
      </c>
      <c r="ET64" s="30"/>
      <c r="EU64" s="31">
        <f>SUM(EU59:EU63)</f>
        <v>0</v>
      </c>
      <c r="EV64" s="31">
        <f>SUM(EV59:EV63)</f>
        <v>0</v>
      </c>
      <c r="EW64" s="40" t="e">
        <f>EU64/EV64</f>
        <v>#DIV/0!</v>
      </c>
      <c r="EX64" s="33">
        <f>SUM(EX59:EX63)</f>
        <v>0</v>
      </c>
      <c r="EZ64" s="29" t="s">
        <v>56</v>
      </c>
      <c r="FA64" s="30"/>
      <c r="FB64" s="31">
        <f>SUM(FB59:FB63)</f>
        <v>0</v>
      </c>
      <c r="FC64" s="31">
        <f>SUM(FC59:FC63)</f>
        <v>0</v>
      </c>
      <c r="FD64" s="40" t="e">
        <f>FB64/FC64</f>
        <v>#DIV/0!</v>
      </c>
      <c r="FE64" s="33">
        <f>SUM(FE59:FE63)</f>
        <v>0</v>
      </c>
      <c r="FG64" s="29" t="s">
        <v>56</v>
      </c>
      <c r="FH64" s="30"/>
      <c r="FI64" s="31">
        <f>SUM(FI59:FI63)</f>
        <v>0</v>
      </c>
      <c r="FJ64" s="31">
        <f>SUM(FJ59:FJ63)</f>
        <v>0</v>
      </c>
      <c r="FK64" s="40" t="e">
        <f>FI64/FJ64</f>
        <v>#DIV/0!</v>
      </c>
      <c r="FL64" s="33">
        <f>SUM(FL59:FL63)</f>
        <v>0</v>
      </c>
    </row>
    <row r="65" ht="20.100000000000001" customHeight="1" thickTop="1" x14ac:dyDescent="0.25"/>
  </sheetData>
  <mergeCells count="24">
    <mergeCell ref="FG1:FL1"/>
    <mergeCell ref="AJ1:AO1"/>
    <mergeCell ref="A1:F1"/>
    <mergeCell ref="H1:M1"/>
    <mergeCell ref="O1:T1"/>
    <mergeCell ref="V1:AA1"/>
    <mergeCell ref="AC1:AH1"/>
    <mergeCell ref="DQ1:DV1"/>
    <mergeCell ref="AQ1:AV1"/>
    <mergeCell ref="AX1:BC1"/>
    <mergeCell ref="BE1:BJ1"/>
    <mergeCell ref="BL1:BQ1"/>
    <mergeCell ref="BS1:BX1"/>
    <mergeCell ref="BZ1:CE1"/>
    <mergeCell ref="CG1:CL1"/>
    <mergeCell ref="CN1:CS1"/>
    <mergeCell ref="EL1:EQ1"/>
    <mergeCell ref="ES1:EX1"/>
    <mergeCell ref="EZ1:FE1"/>
    <mergeCell ref="CU1:CZ1"/>
    <mergeCell ref="DB1:DG1"/>
    <mergeCell ref="DI1:DN1"/>
    <mergeCell ref="DX1:EC1"/>
    <mergeCell ref="EE1:EJ1"/>
  </mergeCells>
  <pageMargins left="0" right="0" top="0" bottom="0" header="0.31496062992125984" footer="0.31496062992125984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C1461-0476-495E-9596-4220977441B1}">
  <dimension ref="A1:G175"/>
  <sheetViews>
    <sheetView tabSelected="1" topLeftCell="A137" zoomScaleNormal="100" workbookViewId="0">
      <selection activeCell="M23" sqref="M23"/>
    </sheetView>
  </sheetViews>
  <sheetFormatPr defaultRowHeight="15" x14ac:dyDescent="0.25"/>
  <cols>
    <col min="1" max="1" width="30.140625" customWidth="1"/>
    <col min="2" max="2" width="23.28515625" customWidth="1"/>
    <col min="3" max="3" width="7.42578125" customWidth="1"/>
    <col min="4" max="4" width="13.42578125" customWidth="1"/>
    <col min="5" max="5" width="9.42578125" customWidth="1"/>
    <col min="6" max="6" width="8.140625" customWidth="1"/>
  </cols>
  <sheetData>
    <row r="1" spans="1:7" ht="17.25" thickTop="1" thickBot="1" x14ac:dyDescent="0.3">
      <c r="A1" s="88" t="s">
        <v>385</v>
      </c>
      <c r="B1" s="88" t="s">
        <v>368</v>
      </c>
      <c r="C1" s="88" t="s">
        <v>369</v>
      </c>
      <c r="D1" s="88" t="s">
        <v>384</v>
      </c>
      <c r="E1" s="88" t="s">
        <v>370</v>
      </c>
      <c r="F1" s="88" t="s">
        <v>371</v>
      </c>
      <c r="G1" s="88" t="s">
        <v>372</v>
      </c>
    </row>
    <row r="2" spans="1:7" ht="16.5" thickTop="1" thickBot="1" x14ac:dyDescent="0.3"/>
    <row r="3" spans="1:7" ht="16.5" thickBot="1" x14ac:dyDescent="0.3">
      <c r="A3" s="80" t="s">
        <v>23</v>
      </c>
      <c r="B3" s="80" t="s">
        <v>187</v>
      </c>
      <c r="C3" s="80">
        <v>22</v>
      </c>
      <c r="D3" s="80">
        <v>692</v>
      </c>
      <c r="E3" s="80">
        <v>864</v>
      </c>
      <c r="F3" s="81">
        <f>D3/E3</f>
        <v>0.80092592592592593</v>
      </c>
      <c r="G3" s="86">
        <v>13</v>
      </c>
    </row>
    <row r="4" spans="1:7" ht="16.5" thickBot="1" x14ac:dyDescent="0.3">
      <c r="A4" s="80" t="s">
        <v>57</v>
      </c>
      <c r="B4" s="80" t="s">
        <v>187</v>
      </c>
      <c r="C4" s="80">
        <f>'23-24'!F16</f>
        <v>22</v>
      </c>
      <c r="D4" s="80">
        <f>'23-24'!C16</f>
        <v>604</v>
      </c>
      <c r="E4" s="80">
        <f>'23-24'!D16</f>
        <v>874</v>
      </c>
      <c r="F4" s="81">
        <f>D4/E4</f>
        <v>0.69107551487414187</v>
      </c>
      <c r="G4" s="86">
        <v>12</v>
      </c>
    </row>
    <row r="5" spans="1:7" ht="16.5" thickBot="1" x14ac:dyDescent="0.3">
      <c r="A5" s="80" t="s">
        <v>80</v>
      </c>
      <c r="B5" s="80" t="s">
        <v>187</v>
      </c>
      <c r="C5" s="80">
        <v>22</v>
      </c>
      <c r="D5" s="80">
        <f>'23-24'!C24</f>
        <v>747</v>
      </c>
      <c r="E5" s="80">
        <f>'23-24'!D24</f>
        <v>850</v>
      </c>
      <c r="F5" s="81">
        <f>D5/E5</f>
        <v>0.87882352941176467</v>
      </c>
      <c r="G5" s="86">
        <v>14</v>
      </c>
    </row>
    <row r="6" spans="1:7" ht="16.5" thickBot="1" x14ac:dyDescent="0.3">
      <c r="A6" s="80" t="s">
        <v>103</v>
      </c>
      <c r="B6" s="80" t="s">
        <v>187</v>
      </c>
      <c r="C6" s="80">
        <f>'23-24'!F32</f>
        <v>28</v>
      </c>
      <c r="D6" s="80">
        <f>'23-24'!C32</f>
        <v>1082</v>
      </c>
      <c r="E6" s="80">
        <f>'23-24'!D32</f>
        <v>1012</v>
      </c>
      <c r="F6" s="82">
        <f>D6/E6</f>
        <v>1.0691699604743083</v>
      </c>
      <c r="G6" s="86">
        <v>17</v>
      </c>
    </row>
    <row r="7" spans="1:7" ht="16.5" thickBot="1" x14ac:dyDescent="0.3">
      <c r="A7" s="80" t="s">
        <v>126</v>
      </c>
      <c r="B7" s="80" t="s">
        <v>187</v>
      </c>
      <c r="C7" s="80">
        <f>'23-24'!F40</f>
        <v>14</v>
      </c>
      <c r="D7" s="80">
        <f>'23-24'!C40</f>
        <v>198</v>
      </c>
      <c r="E7" s="80">
        <f>'23-24'!D40</f>
        <v>628</v>
      </c>
      <c r="F7" s="81">
        <f>D7/E7</f>
        <v>0.31528662420382164</v>
      </c>
      <c r="G7" s="86">
        <v>7</v>
      </c>
    </row>
    <row r="8" spans="1:7" ht="16.5" thickBot="1" x14ac:dyDescent="0.3">
      <c r="A8" s="80" t="s">
        <v>148</v>
      </c>
      <c r="B8" s="80" t="s">
        <v>187</v>
      </c>
      <c r="C8" s="80">
        <f>'23-24'!F48</f>
        <v>26</v>
      </c>
      <c r="D8" s="80">
        <f>'23-24'!C48</f>
        <v>633</v>
      </c>
      <c r="E8" s="80">
        <f>'23-24'!D48</f>
        <v>1105</v>
      </c>
      <c r="F8" s="81">
        <f>D8/E8</f>
        <v>0.57285067873303164</v>
      </c>
      <c r="G8" s="86">
        <v>10</v>
      </c>
    </row>
    <row r="9" spans="1:7" ht="16.5" thickBot="1" x14ac:dyDescent="0.3">
      <c r="A9" s="80" t="s">
        <v>168</v>
      </c>
      <c r="B9" s="80" t="s">
        <v>187</v>
      </c>
      <c r="C9" s="80">
        <f>'23-24'!F56</f>
        <v>24</v>
      </c>
      <c r="D9" s="80">
        <f>'23-24'!C56</f>
        <v>664</v>
      </c>
      <c r="E9" s="80">
        <f>'23-24'!D56</f>
        <v>933</v>
      </c>
      <c r="F9" s="81">
        <f>D9/E9</f>
        <v>0.71168274383708463</v>
      </c>
      <c r="G9" s="86">
        <v>12</v>
      </c>
    </row>
    <row r="10" spans="1:7" ht="16.5" thickBot="1" x14ac:dyDescent="0.3">
      <c r="A10" s="83"/>
      <c r="B10" s="83"/>
      <c r="C10" s="83"/>
      <c r="D10" s="83"/>
      <c r="E10" s="83"/>
      <c r="F10" s="84"/>
      <c r="G10" s="87"/>
    </row>
    <row r="11" spans="1:7" ht="16.5" thickBot="1" x14ac:dyDescent="0.3">
      <c r="A11" s="80" t="s">
        <v>29</v>
      </c>
      <c r="B11" s="80" t="s">
        <v>188</v>
      </c>
      <c r="C11" s="80">
        <v>28</v>
      </c>
      <c r="D11" s="80">
        <v>728</v>
      </c>
      <c r="E11" s="80">
        <v>944</v>
      </c>
      <c r="F11" s="81">
        <f>D11/E11</f>
        <v>0.77118644067796616</v>
      </c>
      <c r="G11" s="86">
        <v>13</v>
      </c>
    </row>
    <row r="12" spans="1:7" ht="16.5" thickBot="1" x14ac:dyDescent="0.3">
      <c r="A12" s="80" t="s">
        <v>58</v>
      </c>
      <c r="B12" s="80" t="s">
        <v>188</v>
      </c>
      <c r="C12" s="80">
        <f>'23-24'!M16</f>
        <v>29</v>
      </c>
      <c r="D12" s="80">
        <f>'23-24'!J16</f>
        <v>860</v>
      </c>
      <c r="E12" s="80">
        <f>'23-24'!K16</f>
        <v>1197</v>
      </c>
      <c r="F12" s="81">
        <f>D12/E12</f>
        <v>0.71846282372598158</v>
      </c>
      <c r="G12" s="86">
        <v>12</v>
      </c>
    </row>
    <row r="13" spans="1:7" ht="16.5" thickBot="1" x14ac:dyDescent="0.3">
      <c r="A13" s="80" t="s">
        <v>81</v>
      </c>
      <c r="B13" s="80" t="s">
        <v>188</v>
      </c>
      <c r="C13" s="80">
        <f>'23-24'!M24</f>
        <v>24</v>
      </c>
      <c r="D13" s="80">
        <f>'23-24'!J24</f>
        <v>965</v>
      </c>
      <c r="E13" s="80">
        <f>'23-24'!K24</f>
        <v>1164</v>
      </c>
      <c r="F13" s="81">
        <f>D13/E13</f>
        <v>0.82903780068728528</v>
      </c>
      <c r="G13" s="86">
        <v>14</v>
      </c>
    </row>
    <row r="14" spans="1:7" ht="16.5" thickBot="1" x14ac:dyDescent="0.3">
      <c r="A14" s="80" t="s">
        <v>104</v>
      </c>
      <c r="B14" s="80" t="s">
        <v>188</v>
      </c>
      <c r="C14" s="80">
        <f>'23-24'!M32</f>
        <v>34</v>
      </c>
      <c r="D14" s="80">
        <f>'23-24'!J32</f>
        <v>692</v>
      </c>
      <c r="E14" s="80">
        <f>'23-24'!K32</f>
        <v>1635</v>
      </c>
      <c r="F14" s="81">
        <f>D14/E14</f>
        <v>0.42324159021406726</v>
      </c>
      <c r="G14" s="86">
        <v>8</v>
      </c>
    </row>
    <row r="15" spans="1:7" ht="16.5" thickBot="1" x14ac:dyDescent="0.3">
      <c r="A15" s="80" t="s">
        <v>127</v>
      </c>
      <c r="B15" s="80" t="s">
        <v>188</v>
      </c>
      <c r="C15" s="80">
        <f>'23-24'!M40</f>
        <v>27</v>
      </c>
      <c r="D15" s="80">
        <f>'23-24'!J40</f>
        <v>740</v>
      </c>
      <c r="E15" s="80">
        <f>'23-24'!K40</f>
        <v>1055</v>
      </c>
      <c r="F15" s="81">
        <f>D15/E15</f>
        <v>0.70142180094786732</v>
      </c>
      <c r="G15" s="86">
        <v>12</v>
      </c>
    </row>
    <row r="16" spans="1:7" ht="16.5" thickBot="1" x14ac:dyDescent="0.3">
      <c r="A16" s="80" t="s">
        <v>149</v>
      </c>
      <c r="B16" s="80" t="s">
        <v>188</v>
      </c>
      <c r="C16" s="80">
        <f>'23-24'!M48</f>
        <v>29</v>
      </c>
      <c r="D16" s="80">
        <f>'23-24'!J48</f>
        <v>709</v>
      </c>
      <c r="E16" s="80">
        <f>'23-24'!K48</f>
        <v>1186</v>
      </c>
      <c r="F16" s="81">
        <f>D16/E16</f>
        <v>0.59780775716694767</v>
      </c>
      <c r="G16" s="86">
        <v>11</v>
      </c>
    </row>
    <row r="17" spans="1:7" ht="16.5" thickBot="1" x14ac:dyDescent="0.3">
      <c r="A17" s="80" t="s">
        <v>169</v>
      </c>
      <c r="B17" s="80" t="s">
        <v>188</v>
      </c>
      <c r="C17" s="80">
        <f>'23-24'!M56</f>
        <v>24</v>
      </c>
      <c r="D17" s="80">
        <f>'23-24'!J56</f>
        <v>626</v>
      </c>
      <c r="E17" s="80">
        <f>'23-24'!K56</f>
        <v>946</v>
      </c>
      <c r="F17" s="81">
        <f>D17/E17</f>
        <v>0.66173361522198737</v>
      </c>
      <c r="G17" s="86">
        <v>11</v>
      </c>
    </row>
    <row r="18" spans="1:7" ht="16.5" thickBot="1" x14ac:dyDescent="0.3">
      <c r="A18" s="83"/>
      <c r="B18" s="83"/>
      <c r="C18" s="83"/>
      <c r="D18" s="83"/>
      <c r="E18" s="83"/>
      <c r="F18" s="84"/>
      <c r="G18" s="87"/>
    </row>
    <row r="19" spans="1:7" ht="16.5" thickBot="1" x14ac:dyDescent="0.3">
      <c r="A19" s="80" t="s">
        <v>183</v>
      </c>
      <c r="B19" s="80" t="s">
        <v>193</v>
      </c>
      <c r="C19" s="80">
        <f>'23-24'!AV64</f>
        <v>8</v>
      </c>
      <c r="D19" s="80">
        <f>'23-24'!AS64</f>
        <v>134</v>
      </c>
      <c r="E19" s="80">
        <f>'23-24'!AT64</f>
        <v>301</v>
      </c>
      <c r="F19" s="81">
        <f>D19/E19</f>
        <v>0.44518272425249167</v>
      </c>
      <c r="G19" s="86">
        <v>8</v>
      </c>
    </row>
    <row r="20" spans="1:7" ht="16.5" thickBot="1" x14ac:dyDescent="0.3">
      <c r="A20" s="80" t="s">
        <v>172</v>
      </c>
      <c r="B20" s="80" t="s">
        <v>193</v>
      </c>
      <c r="C20" s="80">
        <f>'23-24'!AV56</f>
        <v>23</v>
      </c>
      <c r="D20" s="80">
        <f>'23-24'!AS56</f>
        <v>438</v>
      </c>
      <c r="E20" s="80">
        <f>'23-24'!AT56</f>
        <v>957</v>
      </c>
      <c r="F20" s="81">
        <f>D20/E20</f>
        <v>0.45768025078369906</v>
      </c>
      <c r="G20" s="86">
        <v>9</v>
      </c>
    </row>
    <row r="21" spans="1:7" ht="16.5" thickBot="1" x14ac:dyDescent="0.3">
      <c r="A21" s="80" t="s">
        <v>153</v>
      </c>
      <c r="B21" s="80" t="s">
        <v>193</v>
      </c>
      <c r="C21" s="80">
        <f>'23-24'!AV48</f>
        <v>23</v>
      </c>
      <c r="D21" s="80">
        <f>'23-24'!AS48</f>
        <v>473</v>
      </c>
      <c r="E21" s="80">
        <f>'23-24'!AT48</f>
        <v>1087</v>
      </c>
      <c r="F21" s="81">
        <f>D21/E21</f>
        <v>0.43514259429622815</v>
      </c>
      <c r="G21" s="86">
        <v>8</v>
      </c>
    </row>
    <row r="22" spans="1:7" ht="16.5" thickBot="1" x14ac:dyDescent="0.3">
      <c r="A22" s="80" t="s">
        <v>132</v>
      </c>
      <c r="B22" s="80" t="s">
        <v>193</v>
      </c>
      <c r="C22" s="80">
        <f>'23-24'!AV40</f>
        <v>12</v>
      </c>
      <c r="D22" s="80">
        <f>'23-24'!AS40</f>
        <v>171</v>
      </c>
      <c r="E22" s="80">
        <f>'23-24'!AT40</f>
        <v>402</v>
      </c>
      <c r="F22" s="81">
        <f>D22/E22</f>
        <v>0.42537313432835822</v>
      </c>
      <c r="G22" s="86">
        <v>8</v>
      </c>
    </row>
    <row r="23" spans="1:7" ht="16.5" thickBot="1" x14ac:dyDescent="0.3">
      <c r="A23" s="80" t="s">
        <v>34</v>
      </c>
      <c r="B23" s="80" t="s">
        <v>193</v>
      </c>
      <c r="C23" s="80">
        <f>'23-24'!AV8</f>
        <v>28</v>
      </c>
      <c r="D23" s="80">
        <f>'23-24'!AS8</f>
        <v>858</v>
      </c>
      <c r="E23" s="80">
        <f>'23-24'!AT8</f>
        <v>1134</v>
      </c>
      <c r="F23" s="81">
        <f>D23/E23</f>
        <v>0.75661375661375663</v>
      </c>
      <c r="G23" s="86">
        <v>13</v>
      </c>
    </row>
    <row r="24" spans="1:7" ht="16.5" thickBot="1" x14ac:dyDescent="0.3">
      <c r="A24" s="80" t="s">
        <v>86</v>
      </c>
      <c r="B24" s="80" t="s">
        <v>193</v>
      </c>
      <c r="C24" s="80">
        <f>'23-24'!AV24</f>
        <v>28</v>
      </c>
      <c r="D24" s="80">
        <f>'23-24'!AS24</f>
        <v>707</v>
      </c>
      <c r="E24" s="80">
        <f>'23-24'!AT24</f>
        <v>1100</v>
      </c>
      <c r="F24" s="81">
        <f>D24/E24</f>
        <v>0.6427272727272727</v>
      </c>
      <c r="G24" s="86">
        <v>11</v>
      </c>
    </row>
    <row r="25" spans="1:7" ht="16.5" thickBot="1" x14ac:dyDescent="0.3">
      <c r="A25" s="80" t="s">
        <v>63</v>
      </c>
      <c r="B25" s="80" t="s">
        <v>193</v>
      </c>
      <c r="C25" s="80">
        <f>'23-24'!AV16</f>
        <v>15</v>
      </c>
      <c r="D25" s="80">
        <f>'23-24'!AS16</f>
        <v>348</v>
      </c>
      <c r="E25" s="80">
        <f>'23-24'!AT16</f>
        <v>541</v>
      </c>
      <c r="F25" s="81">
        <f>D25/E25</f>
        <v>0.64325323475046214</v>
      </c>
      <c r="G25" s="86">
        <v>11</v>
      </c>
    </row>
    <row r="26" spans="1:7" ht="16.5" thickBot="1" x14ac:dyDescent="0.3">
      <c r="A26" s="80" t="s">
        <v>109</v>
      </c>
      <c r="B26" s="80" t="s">
        <v>193</v>
      </c>
      <c r="C26" s="80">
        <f>'23-24'!AV32</f>
        <v>18</v>
      </c>
      <c r="D26" s="80">
        <f>'23-24'!AS32</f>
        <v>406</v>
      </c>
      <c r="E26" s="80">
        <f>'23-24'!AT32</f>
        <v>747</v>
      </c>
      <c r="F26" s="81">
        <f>D26/E26</f>
        <v>0.5435073627844712</v>
      </c>
      <c r="G26" s="86">
        <v>10</v>
      </c>
    </row>
    <row r="27" spans="1:7" ht="16.5" thickBot="1" x14ac:dyDescent="0.3">
      <c r="A27" s="83"/>
      <c r="B27" s="83"/>
      <c r="C27" s="83"/>
      <c r="D27" s="83"/>
      <c r="E27" s="83"/>
      <c r="F27" s="84"/>
      <c r="G27" s="87"/>
    </row>
    <row r="28" spans="1:7" ht="16.5" thickBot="1" x14ac:dyDescent="0.3">
      <c r="A28" s="80" t="s">
        <v>87</v>
      </c>
      <c r="B28" s="80" t="s">
        <v>194</v>
      </c>
      <c r="C28" s="80">
        <f>'23-24'!BC24</f>
        <v>35</v>
      </c>
      <c r="D28" s="80">
        <f>'23-24'!AZ24</f>
        <v>729</v>
      </c>
      <c r="E28" s="80">
        <f>'23-24'!BA24</f>
        <v>1334</v>
      </c>
      <c r="F28" s="81">
        <f>D28/E28</f>
        <v>0.54647676161919045</v>
      </c>
      <c r="G28" s="86">
        <v>10</v>
      </c>
    </row>
    <row r="29" spans="1:7" ht="16.5" thickBot="1" x14ac:dyDescent="0.3">
      <c r="A29" s="80" t="s">
        <v>154</v>
      </c>
      <c r="B29" s="80" t="s">
        <v>194</v>
      </c>
      <c r="C29" s="80">
        <f>'23-24'!BC48</f>
        <v>31</v>
      </c>
      <c r="D29" s="80">
        <f>'23-24'!AZ48</f>
        <v>656</v>
      </c>
      <c r="E29" s="80">
        <f>'23-24'!BA48</f>
        <v>1290</v>
      </c>
      <c r="F29" s="81">
        <f>D29/E29</f>
        <v>0.50852713178294573</v>
      </c>
      <c r="G29" s="86">
        <v>9</v>
      </c>
    </row>
    <row r="30" spans="1:7" ht="16.5" thickBot="1" x14ac:dyDescent="0.3">
      <c r="A30" s="80" t="s">
        <v>64</v>
      </c>
      <c r="B30" s="80" t="s">
        <v>194</v>
      </c>
      <c r="C30" s="80">
        <f>'23-24'!BC16</f>
        <v>27</v>
      </c>
      <c r="D30" s="80">
        <f>'23-24'!AZ16</f>
        <v>763</v>
      </c>
      <c r="E30" s="80">
        <f>'23-24'!BA16</f>
        <v>1031</v>
      </c>
      <c r="F30" s="81">
        <f>D30/E30</f>
        <v>0.74005819592628519</v>
      </c>
      <c r="G30" s="86">
        <v>13</v>
      </c>
    </row>
    <row r="31" spans="1:7" ht="16.5" thickBot="1" x14ac:dyDescent="0.3">
      <c r="A31" s="80" t="s">
        <v>110</v>
      </c>
      <c r="B31" s="80" t="s">
        <v>194</v>
      </c>
      <c r="C31" s="80">
        <f>'23-24'!BC32</f>
        <v>27</v>
      </c>
      <c r="D31" s="80">
        <f>'23-24'!AZ32</f>
        <v>532</v>
      </c>
      <c r="E31" s="80">
        <f>'23-24'!BA32</f>
        <v>1249</v>
      </c>
      <c r="F31" s="81">
        <f>D31/E31</f>
        <v>0.42594075260208164</v>
      </c>
      <c r="G31" s="86">
        <v>8</v>
      </c>
    </row>
    <row r="32" spans="1:7" ht="16.5" thickBot="1" x14ac:dyDescent="0.3">
      <c r="A32" s="80" t="s">
        <v>133</v>
      </c>
      <c r="B32" s="80" t="s">
        <v>194</v>
      </c>
      <c r="C32" s="80">
        <f>'23-24'!BC40</f>
        <v>29</v>
      </c>
      <c r="D32" s="80">
        <f>'23-24'!AZ40</f>
        <v>723</v>
      </c>
      <c r="E32" s="80">
        <f>'23-24'!BA40</f>
        <v>1140</v>
      </c>
      <c r="F32" s="81">
        <f>D32/E32</f>
        <v>0.63421052631578945</v>
      </c>
      <c r="G32" s="86">
        <v>11</v>
      </c>
    </row>
    <row r="33" spans="1:7" ht="16.5" thickBot="1" x14ac:dyDescent="0.3">
      <c r="A33" s="80" t="s">
        <v>35</v>
      </c>
      <c r="B33" s="80" t="s">
        <v>194</v>
      </c>
      <c r="C33" s="80">
        <f>'23-24'!BC8</f>
        <v>13</v>
      </c>
      <c r="D33" s="80">
        <f>'23-24'!AZ8</f>
        <v>532</v>
      </c>
      <c r="E33" s="80">
        <f>'23-24'!BA8</f>
        <v>403</v>
      </c>
      <c r="F33" s="82">
        <f>D33/E33</f>
        <v>1.3200992555831266</v>
      </c>
      <c r="G33" s="86">
        <v>21</v>
      </c>
    </row>
    <row r="34" spans="1:7" ht="16.5" thickBot="1" x14ac:dyDescent="0.3">
      <c r="A34" s="83"/>
      <c r="B34" s="83"/>
      <c r="C34" s="83"/>
      <c r="D34" s="83"/>
      <c r="E34" s="83"/>
      <c r="F34" s="85"/>
      <c r="G34" s="87"/>
    </row>
    <row r="35" spans="1:7" ht="16.5" thickBot="1" x14ac:dyDescent="0.3">
      <c r="A35" s="80" t="s">
        <v>85</v>
      </c>
      <c r="B35" s="80" t="s">
        <v>192</v>
      </c>
      <c r="C35" s="80">
        <f>'23-24'!AO24</f>
        <v>7</v>
      </c>
      <c r="D35" s="80">
        <f>'23-24'!AL24</f>
        <v>144</v>
      </c>
      <c r="E35" s="80">
        <f>'23-24'!AM24</f>
        <v>267</v>
      </c>
      <c r="F35" s="81">
        <f>D35/E35</f>
        <v>0.5393258426966292</v>
      </c>
      <c r="G35" s="86">
        <v>10</v>
      </c>
    </row>
    <row r="36" spans="1:7" ht="16.5" thickBot="1" x14ac:dyDescent="0.3">
      <c r="A36" s="80" t="s">
        <v>131</v>
      </c>
      <c r="B36" s="80" t="s">
        <v>192</v>
      </c>
      <c r="C36" s="80">
        <f>'23-24'!AO40</f>
        <v>8</v>
      </c>
      <c r="D36" s="80">
        <f>'23-24'!AL40</f>
        <v>141</v>
      </c>
      <c r="E36" s="80">
        <f>'23-24'!AM40</f>
        <v>375</v>
      </c>
      <c r="F36" s="81">
        <f>D36/E36</f>
        <v>0.376</v>
      </c>
      <c r="G36" s="86">
        <v>7</v>
      </c>
    </row>
    <row r="37" spans="1:7" ht="16.5" thickBot="1" x14ac:dyDescent="0.3">
      <c r="A37" s="80" t="s">
        <v>33</v>
      </c>
      <c r="B37" s="80" t="s">
        <v>192</v>
      </c>
      <c r="C37" s="80">
        <f>'23-24'!AO8</f>
        <v>11</v>
      </c>
      <c r="D37" s="80">
        <f>'23-24'!AL8</f>
        <v>339</v>
      </c>
      <c r="E37" s="80">
        <f>'23-24'!AM8</f>
        <v>406</v>
      </c>
      <c r="F37" s="81">
        <f>D37/E37</f>
        <v>0.83497536945812811</v>
      </c>
      <c r="G37" s="86">
        <v>14</v>
      </c>
    </row>
    <row r="38" spans="1:7" ht="16.5" thickBot="1" x14ac:dyDescent="0.3">
      <c r="A38" s="80" t="s">
        <v>62</v>
      </c>
      <c r="B38" s="80" t="s">
        <v>192</v>
      </c>
      <c r="C38" s="80">
        <f>'23-24'!AO16</f>
        <v>21</v>
      </c>
      <c r="D38" s="80">
        <f>'23-24'!AL16</f>
        <v>586</v>
      </c>
      <c r="E38" s="80">
        <f>'23-24'!AM16</f>
        <v>799</v>
      </c>
      <c r="F38" s="81">
        <f>D38/E38</f>
        <v>0.73341677096370461</v>
      </c>
      <c r="G38" s="86">
        <v>12</v>
      </c>
    </row>
    <row r="39" spans="1:7" ht="16.5" thickBot="1" x14ac:dyDescent="0.3">
      <c r="A39" s="80" t="s">
        <v>108</v>
      </c>
      <c r="B39" s="80" t="s">
        <v>192</v>
      </c>
      <c r="C39" s="80">
        <f>'23-24'!AO32</f>
        <v>8</v>
      </c>
      <c r="D39" s="80">
        <f>'23-24'!AL32</f>
        <v>159</v>
      </c>
      <c r="E39" s="80">
        <f>'23-24'!AM32</f>
        <v>341</v>
      </c>
      <c r="F39" s="81">
        <f>D39/E39</f>
        <v>0.4662756598240469</v>
      </c>
      <c r="G39" s="86">
        <v>9</v>
      </c>
    </row>
    <row r="40" spans="1:7" ht="16.5" thickBot="1" x14ac:dyDescent="0.3">
      <c r="A40" s="83"/>
      <c r="B40" s="83"/>
      <c r="C40" s="83"/>
      <c r="D40" s="83"/>
      <c r="E40" s="83"/>
      <c r="F40" s="84"/>
      <c r="G40" s="87"/>
    </row>
    <row r="41" spans="1:7" ht="16.5" thickBot="1" x14ac:dyDescent="0.3">
      <c r="A41" s="80" t="s">
        <v>30</v>
      </c>
      <c r="B41" s="80" t="s">
        <v>189</v>
      </c>
      <c r="C41" s="80">
        <f>'23-24'!T8</f>
        <v>34</v>
      </c>
      <c r="D41" s="80">
        <f>'23-24'!Q8</f>
        <v>661</v>
      </c>
      <c r="E41" s="80">
        <f>'23-24'!R8</f>
        <v>1566</v>
      </c>
      <c r="F41" s="81">
        <f>D41/E41</f>
        <v>0.42209450830140488</v>
      </c>
      <c r="G41" s="86">
        <v>8</v>
      </c>
    </row>
    <row r="42" spans="1:7" ht="16.5" thickBot="1" x14ac:dyDescent="0.3">
      <c r="A42" s="80" t="s">
        <v>59</v>
      </c>
      <c r="B42" s="80" t="s">
        <v>189</v>
      </c>
      <c r="C42" s="80">
        <f>'23-24'!T16</f>
        <v>39</v>
      </c>
      <c r="D42" s="80">
        <f>'23-24'!Q16</f>
        <v>1103</v>
      </c>
      <c r="E42" s="80">
        <f>'23-24'!R16</f>
        <v>1504</v>
      </c>
      <c r="F42" s="81">
        <f>D42/E42</f>
        <v>0.7333776595744681</v>
      </c>
      <c r="G42" s="86">
        <v>12</v>
      </c>
    </row>
    <row r="43" spans="1:7" ht="16.5" thickBot="1" x14ac:dyDescent="0.3">
      <c r="A43" s="80" t="s">
        <v>82</v>
      </c>
      <c r="B43" s="80" t="s">
        <v>189</v>
      </c>
      <c r="C43" s="80">
        <f>'23-24'!T24</f>
        <v>39</v>
      </c>
      <c r="D43" s="80">
        <f>'23-24'!Q24</f>
        <v>973</v>
      </c>
      <c r="E43" s="80">
        <f>'23-24'!R24</f>
        <v>1582</v>
      </c>
      <c r="F43" s="81">
        <f>D43/E43</f>
        <v>0.61504424778761058</v>
      </c>
      <c r="G43" s="86">
        <v>11</v>
      </c>
    </row>
    <row r="44" spans="1:7" ht="16.5" thickBot="1" x14ac:dyDescent="0.3">
      <c r="A44" s="80" t="s">
        <v>105</v>
      </c>
      <c r="B44" s="80" t="s">
        <v>189</v>
      </c>
      <c r="C44" s="80">
        <f>'23-24'!T32</f>
        <v>35</v>
      </c>
      <c r="D44" s="80">
        <f>'23-24'!Q32</f>
        <v>738</v>
      </c>
      <c r="E44" s="80">
        <f>'23-24'!R32</f>
        <v>1382</v>
      </c>
      <c r="F44" s="81">
        <f>D44/E44</f>
        <v>0.53400868306801741</v>
      </c>
      <c r="G44" s="86">
        <v>10</v>
      </c>
    </row>
    <row r="45" spans="1:7" ht="16.5" thickBot="1" x14ac:dyDescent="0.3">
      <c r="A45" s="80" t="s">
        <v>128</v>
      </c>
      <c r="B45" s="80" t="s">
        <v>189</v>
      </c>
      <c r="C45" s="80">
        <f>'23-24'!T40</f>
        <v>11</v>
      </c>
      <c r="D45" s="80">
        <f>'23-24'!Q40</f>
        <v>304</v>
      </c>
      <c r="E45" s="80">
        <f>'23-24'!R40</f>
        <v>403</v>
      </c>
      <c r="F45" s="81">
        <f>D45/E45</f>
        <v>0.75434243176178661</v>
      </c>
      <c r="G45" s="86">
        <v>13</v>
      </c>
    </row>
    <row r="46" spans="1:7" ht="16.5" thickBot="1" x14ac:dyDescent="0.3">
      <c r="A46" s="83"/>
      <c r="B46" s="83"/>
      <c r="C46" s="83"/>
      <c r="D46" s="83"/>
      <c r="E46" s="83"/>
      <c r="F46" s="84"/>
      <c r="G46" s="87"/>
    </row>
    <row r="47" spans="1:7" ht="16.5" thickBot="1" x14ac:dyDescent="0.3">
      <c r="A47" s="80" t="s">
        <v>112</v>
      </c>
      <c r="B47" s="80" t="s">
        <v>196</v>
      </c>
      <c r="C47" s="80">
        <f>'23-24'!BQ32</f>
        <v>32</v>
      </c>
      <c r="D47" s="80">
        <f>'23-24'!BN32</f>
        <v>771</v>
      </c>
      <c r="E47" s="80">
        <f>'23-24'!BO32</f>
        <v>1202</v>
      </c>
      <c r="F47" s="81">
        <f>D47/E47</f>
        <v>0.64143094841930115</v>
      </c>
      <c r="G47" s="86">
        <v>11</v>
      </c>
    </row>
    <row r="48" spans="1:7" ht="16.5" thickBot="1" x14ac:dyDescent="0.3">
      <c r="A48" s="80" t="s">
        <v>66</v>
      </c>
      <c r="B48" s="80" t="s">
        <v>196</v>
      </c>
      <c r="C48" s="80">
        <f>'23-24'!BQ16</f>
        <v>21</v>
      </c>
      <c r="D48" s="80">
        <f>'23-24'!BN16</f>
        <v>519</v>
      </c>
      <c r="E48" s="80">
        <f>'23-24'!BO16</f>
        <v>876</v>
      </c>
      <c r="F48" s="81">
        <f>D48/E48</f>
        <v>0.59246575342465757</v>
      </c>
      <c r="G48" s="86">
        <v>10</v>
      </c>
    </row>
    <row r="49" spans="1:7" ht="16.5" thickBot="1" x14ac:dyDescent="0.3">
      <c r="A49" s="80" t="s">
        <v>89</v>
      </c>
      <c r="B49" s="80" t="s">
        <v>196</v>
      </c>
      <c r="C49" s="80">
        <f>'23-24'!BQ24</f>
        <v>30</v>
      </c>
      <c r="D49" s="80">
        <f>'23-24'!BN24</f>
        <v>705</v>
      </c>
      <c r="E49" s="80">
        <f>'23-24'!BO24</f>
        <v>1145</v>
      </c>
      <c r="F49" s="81">
        <f>D49/E49</f>
        <v>0.61572052401746724</v>
      </c>
      <c r="G49" s="86">
        <v>11</v>
      </c>
    </row>
    <row r="50" spans="1:7" ht="16.5" thickBot="1" x14ac:dyDescent="0.3">
      <c r="A50" s="80" t="s">
        <v>37</v>
      </c>
      <c r="B50" s="80" t="s">
        <v>196</v>
      </c>
      <c r="C50" s="80">
        <f>'23-24'!BQ8</f>
        <v>36</v>
      </c>
      <c r="D50" s="80">
        <f>'23-24'!BN8</f>
        <v>1302</v>
      </c>
      <c r="E50" s="80">
        <f>'23-24'!BO8</f>
        <v>1331</v>
      </c>
      <c r="F50" s="81">
        <f>D50/E50</f>
        <v>0.9782118707738543</v>
      </c>
      <c r="G50" s="86">
        <v>16</v>
      </c>
    </row>
    <row r="51" spans="1:7" ht="16.5" thickBot="1" x14ac:dyDescent="0.3">
      <c r="A51" s="80" t="s">
        <v>135</v>
      </c>
      <c r="B51" s="80" t="s">
        <v>196</v>
      </c>
      <c r="C51" s="80">
        <f>'23-24'!BQ40</f>
        <v>40</v>
      </c>
      <c r="D51" s="80">
        <f>'23-24'!BN40</f>
        <v>941</v>
      </c>
      <c r="E51" s="80">
        <f>'23-24'!BO40</f>
        <v>1486</v>
      </c>
      <c r="F51" s="81">
        <f>D51/E51</f>
        <v>0.63324360699865412</v>
      </c>
      <c r="G51" s="86">
        <v>11</v>
      </c>
    </row>
    <row r="52" spans="1:7" ht="16.5" thickBot="1" x14ac:dyDescent="0.3">
      <c r="A52" s="80" t="s">
        <v>156</v>
      </c>
      <c r="B52" s="80" t="s">
        <v>196</v>
      </c>
      <c r="C52" s="80">
        <f>'23-24'!BQ48</f>
        <v>9</v>
      </c>
      <c r="D52" s="80">
        <f>'23-24'!BN48</f>
        <v>182</v>
      </c>
      <c r="E52" s="80">
        <f>'23-24'!BO48</f>
        <v>401</v>
      </c>
      <c r="F52" s="81">
        <f>D52/E52</f>
        <v>0.4538653366583541</v>
      </c>
      <c r="G52" s="86">
        <v>9</v>
      </c>
    </row>
    <row r="53" spans="1:7" ht="16.5" thickBot="1" x14ac:dyDescent="0.3">
      <c r="A53" s="80" t="s">
        <v>174</v>
      </c>
      <c r="B53" s="80" t="s">
        <v>196</v>
      </c>
      <c r="C53" s="80">
        <f>'23-24'!BQ56</f>
        <v>22</v>
      </c>
      <c r="D53" s="80">
        <f>'23-24'!BN56</f>
        <v>531</v>
      </c>
      <c r="E53" s="80">
        <f>'23-24'!BO56</f>
        <v>776</v>
      </c>
      <c r="F53" s="81">
        <f>D53/E53</f>
        <v>0.68427835051546393</v>
      </c>
      <c r="G53" s="86">
        <v>12</v>
      </c>
    </row>
    <row r="54" spans="1:7" ht="16.5" thickBot="1" x14ac:dyDescent="0.3">
      <c r="A54" s="83"/>
      <c r="B54" s="83"/>
      <c r="C54" s="83"/>
      <c r="D54" s="83"/>
      <c r="E54" s="83"/>
      <c r="F54" s="84"/>
      <c r="G54" s="87"/>
    </row>
    <row r="55" spans="1:7" ht="16.5" thickBot="1" x14ac:dyDescent="0.3">
      <c r="A55" s="80" t="s">
        <v>139</v>
      </c>
      <c r="B55" s="80" t="s">
        <v>200</v>
      </c>
      <c r="C55" s="80">
        <f>'23-24'!CS40</f>
        <v>14</v>
      </c>
      <c r="D55" s="80">
        <f>'23-24'!CP40</f>
        <v>174</v>
      </c>
      <c r="E55" s="80">
        <f>'23-24'!CQ40</f>
        <v>685</v>
      </c>
      <c r="F55" s="81">
        <f>D55/E55</f>
        <v>0.25401459854014596</v>
      </c>
      <c r="G55" s="86">
        <v>6</v>
      </c>
    </row>
    <row r="56" spans="1:7" ht="18" customHeight="1" thickBot="1" x14ac:dyDescent="0.3">
      <c r="A56" s="80" t="s">
        <v>41</v>
      </c>
      <c r="B56" s="80" t="s">
        <v>200</v>
      </c>
      <c r="C56" s="80">
        <f>'23-24'!CS8</f>
        <v>31</v>
      </c>
      <c r="D56" s="80">
        <f>'23-24'!CP8</f>
        <v>642</v>
      </c>
      <c r="E56" s="80">
        <f>'23-24'!CQ8</f>
        <v>1210</v>
      </c>
      <c r="F56" s="81">
        <f>D56/E56</f>
        <v>0.53057851239669418</v>
      </c>
      <c r="G56" s="86">
        <v>10</v>
      </c>
    </row>
    <row r="57" spans="1:7" ht="16.5" thickBot="1" x14ac:dyDescent="0.3">
      <c r="A57" s="80" t="s">
        <v>93</v>
      </c>
      <c r="B57" s="80" t="s">
        <v>200</v>
      </c>
      <c r="C57" s="80">
        <f>'23-24'!CS24</f>
        <v>29</v>
      </c>
      <c r="D57" s="80">
        <f>'23-24'!CP24</f>
        <v>518</v>
      </c>
      <c r="E57" s="80">
        <f>'23-24'!CQ24</f>
        <v>1021</v>
      </c>
      <c r="F57" s="81">
        <f>D57/E57</f>
        <v>0.50734573947110673</v>
      </c>
      <c r="G57" s="86">
        <v>9</v>
      </c>
    </row>
    <row r="58" spans="1:7" ht="16.5" thickBot="1" x14ac:dyDescent="0.3">
      <c r="A58" s="80" t="s">
        <v>70</v>
      </c>
      <c r="B58" s="80" t="s">
        <v>200</v>
      </c>
      <c r="C58" s="80">
        <f>'23-24'!CS16</f>
        <v>36</v>
      </c>
      <c r="D58" s="80">
        <f>'23-24'!CP16</f>
        <v>756</v>
      </c>
      <c r="E58" s="80">
        <f>'23-24'!CQ16</f>
        <v>1440</v>
      </c>
      <c r="F58" s="81">
        <f>D58/E58</f>
        <v>0.52500000000000002</v>
      </c>
      <c r="G58" s="86">
        <v>10</v>
      </c>
    </row>
    <row r="59" spans="1:7" ht="16.5" thickBot="1" x14ac:dyDescent="0.3">
      <c r="A59" s="80" t="s">
        <v>116</v>
      </c>
      <c r="B59" s="80" t="s">
        <v>200</v>
      </c>
      <c r="C59" s="80">
        <f>'23-24'!CS32</f>
        <v>23</v>
      </c>
      <c r="D59" s="80">
        <f>'23-24'!CP32</f>
        <v>390</v>
      </c>
      <c r="E59" s="80">
        <f>'23-24'!CQ32</f>
        <v>943</v>
      </c>
      <c r="F59" s="81">
        <f>D59/E59</f>
        <v>0.41357370095440082</v>
      </c>
      <c r="G59" s="86">
        <v>8</v>
      </c>
    </row>
    <row r="60" spans="1:7" ht="16.5" thickBot="1" x14ac:dyDescent="0.3">
      <c r="A60" s="83"/>
      <c r="B60" s="83"/>
      <c r="C60" s="83"/>
      <c r="D60" s="83"/>
      <c r="E60" s="83"/>
      <c r="F60" s="84"/>
      <c r="G60" s="87"/>
    </row>
    <row r="61" spans="1:7" ht="16.5" thickBot="1" x14ac:dyDescent="0.3">
      <c r="A61" s="80" t="s">
        <v>67</v>
      </c>
      <c r="B61" s="80" t="s">
        <v>197</v>
      </c>
      <c r="C61" s="80">
        <f>'23-24'!BX16</f>
        <v>5</v>
      </c>
      <c r="D61" s="80">
        <f>'23-24'!BU16</f>
        <v>134</v>
      </c>
      <c r="E61" s="80">
        <f>'23-24'!BV16</f>
        <v>153</v>
      </c>
      <c r="F61" s="81">
        <f>D61/E61</f>
        <v>0.87581699346405228</v>
      </c>
      <c r="G61" s="86">
        <v>14</v>
      </c>
    </row>
    <row r="62" spans="1:7" ht="16.5" thickBot="1" x14ac:dyDescent="0.3">
      <c r="A62" s="80" t="s">
        <v>38</v>
      </c>
      <c r="B62" s="80" t="s">
        <v>197</v>
      </c>
      <c r="C62" s="80">
        <f>'23-24'!BX8</f>
        <v>24</v>
      </c>
      <c r="D62" s="80">
        <f>'23-24'!BU8</f>
        <v>707</v>
      </c>
      <c r="E62" s="80">
        <f>'23-24'!BV8</f>
        <v>1004</v>
      </c>
      <c r="F62" s="81">
        <f>D62/E62</f>
        <v>0.70418326693227096</v>
      </c>
      <c r="G62" s="86">
        <v>12</v>
      </c>
    </row>
    <row r="63" spans="1:7" ht="16.5" thickBot="1" x14ac:dyDescent="0.3">
      <c r="A63" s="80" t="s">
        <v>157</v>
      </c>
      <c r="B63" s="80" t="s">
        <v>197</v>
      </c>
      <c r="C63" s="80">
        <f>'23-24'!BX48</f>
        <v>7</v>
      </c>
      <c r="D63" s="80">
        <f>'23-24'!BU48</f>
        <v>109</v>
      </c>
      <c r="E63" s="80">
        <f>'23-24'!BV48</f>
        <v>296</v>
      </c>
      <c r="F63" s="81">
        <f>D63/E63</f>
        <v>0.36824324324324326</v>
      </c>
      <c r="G63" s="86">
        <v>7</v>
      </c>
    </row>
    <row r="64" spans="1:7" ht="16.5" thickBot="1" x14ac:dyDescent="0.3">
      <c r="A64" s="80" t="s">
        <v>113</v>
      </c>
      <c r="B64" s="80" t="s">
        <v>197</v>
      </c>
      <c r="C64" s="80">
        <f>'23-24'!BX32</f>
        <v>23</v>
      </c>
      <c r="D64" s="80">
        <f>'23-24'!BU32</f>
        <v>476</v>
      </c>
      <c r="E64" s="80">
        <f>'23-24'!BV32</f>
        <v>1012</v>
      </c>
      <c r="F64" s="81">
        <f>D64/E64</f>
        <v>0.47035573122529645</v>
      </c>
      <c r="G64" s="86">
        <v>9</v>
      </c>
    </row>
    <row r="65" spans="1:7" ht="16.5" thickBot="1" x14ac:dyDescent="0.3">
      <c r="A65" s="80" t="s">
        <v>136</v>
      </c>
      <c r="B65" s="80" t="s">
        <v>197</v>
      </c>
      <c r="C65" s="80">
        <f>'23-24'!BX40</f>
        <v>11</v>
      </c>
      <c r="D65" s="80">
        <f>'23-24'!BU40</f>
        <v>210</v>
      </c>
      <c r="E65" s="80">
        <f>'23-24'!BV40</f>
        <v>444</v>
      </c>
      <c r="F65" s="81">
        <f>D65/E65</f>
        <v>0.47297297297297297</v>
      </c>
      <c r="G65" s="86">
        <v>9</v>
      </c>
    </row>
    <row r="66" spans="1:7" ht="16.5" thickBot="1" x14ac:dyDescent="0.3">
      <c r="A66" s="80" t="s">
        <v>90</v>
      </c>
      <c r="B66" s="80" t="s">
        <v>197</v>
      </c>
      <c r="C66" s="80">
        <f>'23-24'!BX24</f>
        <v>12</v>
      </c>
      <c r="D66" s="80">
        <f>'23-24'!BU24</f>
        <v>319</v>
      </c>
      <c r="E66" s="80">
        <f>'23-24'!BV24</f>
        <v>408</v>
      </c>
      <c r="F66" s="81">
        <f>D66/E66</f>
        <v>0.78186274509803921</v>
      </c>
      <c r="G66" s="86">
        <v>13</v>
      </c>
    </row>
    <row r="67" spans="1:7" ht="16.5" thickBot="1" x14ac:dyDescent="0.3">
      <c r="A67" s="83"/>
      <c r="B67" s="83"/>
      <c r="C67" s="83"/>
      <c r="D67" s="83"/>
      <c r="E67" s="83"/>
      <c r="F67" s="84"/>
      <c r="G67" s="87"/>
    </row>
    <row r="68" spans="1:7" ht="16.5" thickBot="1" x14ac:dyDescent="0.3">
      <c r="A68" s="80" t="s">
        <v>91</v>
      </c>
      <c r="B68" s="80" t="s">
        <v>198</v>
      </c>
      <c r="C68" s="80">
        <f>'23-24'!CE24</f>
        <v>19</v>
      </c>
      <c r="D68" s="80">
        <f>'23-24'!CB24</f>
        <v>331</v>
      </c>
      <c r="E68" s="80">
        <f>'23-24'!CC24</f>
        <v>819</v>
      </c>
      <c r="F68" s="81">
        <f>D68/E68</f>
        <v>0.40415140415140416</v>
      </c>
      <c r="G68" s="86">
        <v>8</v>
      </c>
    </row>
    <row r="69" spans="1:7" ht="16.5" thickBot="1" x14ac:dyDescent="0.3">
      <c r="A69" s="80" t="s">
        <v>175</v>
      </c>
      <c r="B69" s="80" t="s">
        <v>198</v>
      </c>
      <c r="C69" s="80">
        <f>'23-24'!CE56</f>
        <v>22</v>
      </c>
      <c r="D69" s="80">
        <f>'23-24'!CB56</f>
        <v>390</v>
      </c>
      <c r="E69" s="80">
        <f>'23-24'!CC56</f>
        <v>974</v>
      </c>
      <c r="F69" s="81">
        <f>D69/E69</f>
        <v>0.40041067761806981</v>
      </c>
      <c r="G69" s="86">
        <v>8</v>
      </c>
    </row>
    <row r="70" spans="1:7" ht="16.5" thickBot="1" x14ac:dyDescent="0.3">
      <c r="A70" s="80" t="s">
        <v>114</v>
      </c>
      <c r="B70" s="80" t="s">
        <v>198</v>
      </c>
      <c r="C70" s="80">
        <f>'23-24'!CE32</f>
        <v>30</v>
      </c>
      <c r="D70" s="80">
        <f>'23-24'!CB32</f>
        <v>735</v>
      </c>
      <c r="E70" s="80">
        <f>'23-24'!CC32</f>
        <v>1314</v>
      </c>
      <c r="F70" s="81">
        <f>D70/E70</f>
        <v>0.55936073059360736</v>
      </c>
      <c r="G70" s="86">
        <v>10</v>
      </c>
    </row>
    <row r="71" spans="1:7" ht="16.5" thickBot="1" x14ac:dyDescent="0.3">
      <c r="A71" s="80" t="s">
        <v>39</v>
      </c>
      <c r="B71" s="80" t="s">
        <v>198</v>
      </c>
      <c r="C71" s="80">
        <f>'23-24'!CE8</f>
        <v>18</v>
      </c>
      <c r="D71" s="80">
        <f>'23-24'!CB8</f>
        <v>413</v>
      </c>
      <c r="E71" s="80">
        <f>'23-24'!CC8</f>
        <v>759</v>
      </c>
      <c r="F71" s="81">
        <f>D71/E71</f>
        <v>0.54413702239789197</v>
      </c>
      <c r="G71" s="86">
        <v>10</v>
      </c>
    </row>
    <row r="72" spans="1:7" ht="16.5" thickBot="1" x14ac:dyDescent="0.3">
      <c r="A72" s="80" t="s">
        <v>158</v>
      </c>
      <c r="B72" s="80" t="s">
        <v>198</v>
      </c>
      <c r="C72" s="80">
        <f>'23-24'!CE48</f>
        <v>48</v>
      </c>
      <c r="D72" s="80">
        <f>'23-24'!CB48</f>
        <v>993</v>
      </c>
      <c r="E72" s="80">
        <f>'23-24'!CC48</f>
        <v>2093</v>
      </c>
      <c r="F72" s="81">
        <f>D72/E72</f>
        <v>0.47443860487338746</v>
      </c>
      <c r="G72" s="86">
        <v>9</v>
      </c>
    </row>
    <row r="73" spans="1:7" ht="16.5" thickBot="1" x14ac:dyDescent="0.3">
      <c r="A73" s="80" t="s">
        <v>68</v>
      </c>
      <c r="B73" s="80" t="s">
        <v>198</v>
      </c>
      <c r="C73" s="80">
        <f>'23-24'!CE16</f>
        <v>13</v>
      </c>
      <c r="D73" s="80">
        <f>'23-24'!CB16</f>
        <v>283</v>
      </c>
      <c r="E73" s="80">
        <f>'23-24'!CC16</f>
        <v>518</v>
      </c>
      <c r="F73" s="81">
        <f>D73/E73</f>
        <v>0.54633204633204635</v>
      </c>
      <c r="G73" s="86">
        <v>10</v>
      </c>
    </row>
    <row r="74" spans="1:7" ht="16.5" thickBot="1" x14ac:dyDescent="0.3">
      <c r="A74" s="80" t="s">
        <v>184</v>
      </c>
      <c r="B74" s="80" t="s">
        <v>198</v>
      </c>
      <c r="C74" s="80">
        <f>'23-24'!CE64</f>
        <v>9</v>
      </c>
      <c r="D74" s="80">
        <f>'23-24'!CB64</f>
        <v>126</v>
      </c>
      <c r="E74" s="80">
        <f>'23-24'!CC64</f>
        <v>455</v>
      </c>
      <c r="F74" s="81">
        <f>D74/E74</f>
        <v>0.27692307692307694</v>
      </c>
      <c r="G74" s="86">
        <v>6</v>
      </c>
    </row>
    <row r="75" spans="1:7" ht="16.5" thickBot="1" x14ac:dyDescent="0.3">
      <c r="A75" s="83"/>
      <c r="B75" s="83"/>
      <c r="C75" s="83"/>
      <c r="D75" s="83"/>
      <c r="E75" s="83"/>
      <c r="F75" s="84"/>
      <c r="G75" s="87"/>
    </row>
    <row r="76" spans="1:7" ht="16.5" thickBot="1" x14ac:dyDescent="0.3">
      <c r="A76" s="80" t="s">
        <v>155</v>
      </c>
      <c r="B76" s="80" t="s">
        <v>195</v>
      </c>
      <c r="C76" s="80">
        <f>'23-24'!BJ48</f>
        <v>27</v>
      </c>
      <c r="D76" s="80">
        <f>'23-24'!BG48</f>
        <v>496</v>
      </c>
      <c r="E76" s="80">
        <f>'23-24'!BH48</f>
        <v>1075</v>
      </c>
      <c r="F76" s="81">
        <f>D76/E76</f>
        <v>0.46139534883720928</v>
      </c>
      <c r="G76" s="86">
        <v>9</v>
      </c>
    </row>
    <row r="77" spans="1:7" ht="16.5" thickBot="1" x14ac:dyDescent="0.3">
      <c r="A77" s="80" t="s">
        <v>134</v>
      </c>
      <c r="B77" s="80" t="s">
        <v>195</v>
      </c>
      <c r="C77" s="80">
        <f>'23-24'!BJ40</f>
        <v>21</v>
      </c>
      <c r="D77" s="80">
        <f>'23-24'!BG40</f>
        <v>486</v>
      </c>
      <c r="E77" s="80">
        <f>'23-24'!BH40</f>
        <v>934</v>
      </c>
      <c r="F77" s="81">
        <f>D77/E77</f>
        <v>0.52034261241970026</v>
      </c>
      <c r="G77" s="86">
        <v>9</v>
      </c>
    </row>
    <row r="78" spans="1:7" ht="16.5" thickBot="1" x14ac:dyDescent="0.3">
      <c r="A78" s="80" t="s">
        <v>111</v>
      </c>
      <c r="B78" s="80" t="s">
        <v>195</v>
      </c>
      <c r="C78" s="80">
        <f>'23-24'!BJ32</f>
        <v>28</v>
      </c>
      <c r="D78" s="80">
        <f>'23-24'!BG32</f>
        <v>679</v>
      </c>
      <c r="E78" s="80">
        <f>'23-24'!BH32</f>
        <v>1037</v>
      </c>
      <c r="F78" s="81">
        <f>D78/E78</f>
        <v>0.65477338476374158</v>
      </c>
      <c r="G78" s="86">
        <v>11</v>
      </c>
    </row>
    <row r="79" spans="1:7" ht="16.5" thickBot="1" x14ac:dyDescent="0.3">
      <c r="A79" s="80" t="s">
        <v>88</v>
      </c>
      <c r="B79" s="80" t="s">
        <v>195</v>
      </c>
      <c r="C79" s="80">
        <f>'23-24'!BJ24</f>
        <v>19</v>
      </c>
      <c r="D79" s="80">
        <f>'23-24'!BG24</f>
        <v>474</v>
      </c>
      <c r="E79" s="80">
        <f>'23-24'!BH24</f>
        <v>763</v>
      </c>
      <c r="F79" s="81">
        <f>D79/E79</f>
        <v>0.62123197903014415</v>
      </c>
      <c r="G79" s="86">
        <v>11</v>
      </c>
    </row>
    <row r="80" spans="1:7" ht="16.5" thickBot="1" x14ac:dyDescent="0.3">
      <c r="A80" s="80" t="s">
        <v>36</v>
      </c>
      <c r="B80" s="80" t="s">
        <v>195</v>
      </c>
      <c r="C80" s="80">
        <f>'23-24'!BJ8</f>
        <v>3</v>
      </c>
      <c r="D80" s="80">
        <f>'23-24'!BG8</f>
        <v>82</v>
      </c>
      <c r="E80" s="80">
        <f>'23-24'!BH8</f>
        <v>96</v>
      </c>
      <c r="F80" s="81">
        <f>D80/E80</f>
        <v>0.85416666666666663</v>
      </c>
      <c r="G80" s="86">
        <v>14</v>
      </c>
    </row>
    <row r="81" spans="1:7" ht="16.5" thickBot="1" x14ac:dyDescent="0.3">
      <c r="A81" s="80" t="s">
        <v>65</v>
      </c>
      <c r="B81" s="80" t="s">
        <v>195</v>
      </c>
      <c r="C81" s="80">
        <f>'23-24'!BJ16</f>
        <v>31</v>
      </c>
      <c r="D81" s="80">
        <f>'23-24'!BG16</f>
        <v>826</v>
      </c>
      <c r="E81" s="80">
        <f>'23-24'!BH16</f>
        <v>1261</v>
      </c>
      <c r="F81" s="81">
        <f>D81/E81</f>
        <v>0.65503568596352102</v>
      </c>
      <c r="G81" s="86">
        <v>11</v>
      </c>
    </row>
    <row r="82" spans="1:7" ht="16.5" thickBot="1" x14ac:dyDescent="0.3">
      <c r="A82" s="80" t="s">
        <v>173</v>
      </c>
      <c r="B82" s="80" t="s">
        <v>195</v>
      </c>
      <c r="C82" s="80">
        <f>'23-24'!BJ56</f>
        <v>24</v>
      </c>
      <c r="D82" s="80">
        <f>'23-24'!BG56</f>
        <v>505</v>
      </c>
      <c r="E82" s="80">
        <f>'23-24'!BH56</f>
        <v>1009</v>
      </c>
      <c r="F82" s="81">
        <f>D82/E82</f>
        <v>0.50049554013875119</v>
      </c>
      <c r="G82" s="86">
        <v>9</v>
      </c>
    </row>
    <row r="83" spans="1:7" ht="16.5" thickBot="1" x14ac:dyDescent="0.3">
      <c r="A83" s="83"/>
      <c r="B83" s="83"/>
      <c r="C83" s="83"/>
      <c r="D83" s="83"/>
      <c r="E83" s="83"/>
      <c r="F83" s="84"/>
      <c r="G83" s="87"/>
    </row>
    <row r="84" spans="1:7" ht="16.5" thickBot="1" x14ac:dyDescent="0.3">
      <c r="A84" s="80" t="s">
        <v>69</v>
      </c>
      <c r="B84" s="80" t="s">
        <v>199</v>
      </c>
      <c r="C84" s="80">
        <f>'23-24'!CL16</f>
        <v>4</v>
      </c>
      <c r="D84" s="80">
        <f>'23-24'!CI16</f>
        <v>52</v>
      </c>
      <c r="E84" s="80">
        <f>'23-24'!CJ16</f>
        <v>209</v>
      </c>
      <c r="F84" s="81">
        <f>D84/E84</f>
        <v>0.24880382775119617</v>
      </c>
      <c r="G84" s="86">
        <v>7</v>
      </c>
    </row>
    <row r="85" spans="1:7" ht="16.5" thickBot="1" x14ac:dyDescent="0.3">
      <c r="A85" s="80" t="s">
        <v>138</v>
      </c>
      <c r="B85" s="80" t="s">
        <v>199</v>
      </c>
      <c r="C85" s="80">
        <f>'23-24'!CL40</f>
        <v>25</v>
      </c>
      <c r="D85" s="80">
        <f>'23-24'!CI40</f>
        <v>536</v>
      </c>
      <c r="E85" s="80">
        <f>'23-24'!CJ40</f>
        <v>1032</v>
      </c>
      <c r="F85" s="81">
        <f>D85/E85</f>
        <v>0.51937984496124034</v>
      </c>
      <c r="G85" s="86">
        <v>9</v>
      </c>
    </row>
    <row r="86" spans="1:7" ht="16.5" thickBot="1" x14ac:dyDescent="0.3">
      <c r="A86" s="80" t="s">
        <v>92</v>
      </c>
      <c r="B86" s="80" t="s">
        <v>199</v>
      </c>
      <c r="C86" s="80">
        <f>'23-24'!CL24</f>
        <v>19</v>
      </c>
      <c r="D86" s="80">
        <f>'23-24'!CI24</f>
        <v>300</v>
      </c>
      <c r="E86" s="80">
        <f>'23-24'!CJ24</f>
        <v>951</v>
      </c>
      <c r="F86" s="81">
        <f>D86/E86</f>
        <v>0.31545741324921134</v>
      </c>
      <c r="G86" s="86">
        <v>7</v>
      </c>
    </row>
    <row r="87" spans="1:7" ht="16.5" thickBot="1" x14ac:dyDescent="0.3">
      <c r="A87" s="80" t="s">
        <v>115</v>
      </c>
      <c r="B87" s="80" t="s">
        <v>199</v>
      </c>
      <c r="C87" s="80">
        <f>'23-24'!CL32</f>
        <v>12</v>
      </c>
      <c r="D87" s="80">
        <f>'23-24'!CI32</f>
        <v>183</v>
      </c>
      <c r="E87" s="80">
        <f>'23-24'!CJ32</f>
        <v>570</v>
      </c>
      <c r="F87" s="81">
        <f>D87/E87</f>
        <v>0.32105263157894737</v>
      </c>
      <c r="G87" s="86">
        <v>7</v>
      </c>
    </row>
    <row r="88" spans="1:7" ht="16.5" thickBot="1" x14ac:dyDescent="0.3">
      <c r="A88" s="80" t="s">
        <v>159</v>
      </c>
      <c r="B88" s="80" t="s">
        <v>199</v>
      </c>
      <c r="C88" s="80">
        <f>'23-24'!CL48</f>
        <v>15</v>
      </c>
      <c r="D88" s="80">
        <f>'23-24'!CI48</f>
        <v>220</v>
      </c>
      <c r="E88" s="80">
        <f>'23-24'!CJ48</f>
        <v>668</v>
      </c>
      <c r="F88" s="81">
        <f>D88/E88</f>
        <v>0.32934131736526945</v>
      </c>
      <c r="G88" s="86">
        <v>7</v>
      </c>
    </row>
    <row r="89" spans="1:7" ht="16.5" thickBot="1" x14ac:dyDescent="0.3">
      <c r="A89" s="80" t="s">
        <v>40</v>
      </c>
      <c r="B89" s="80" t="s">
        <v>199</v>
      </c>
      <c r="C89" s="80">
        <f>'23-24'!CL8</f>
        <v>25</v>
      </c>
      <c r="D89" s="80">
        <f>'23-24'!CI8</f>
        <v>567</v>
      </c>
      <c r="E89" s="80">
        <f>'23-24'!CJ8</f>
        <v>1042</v>
      </c>
      <c r="F89" s="81">
        <f>D89/E89</f>
        <v>0.54414587332053743</v>
      </c>
      <c r="G89" s="86">
        <v>10</v>
      </c>
    </row>
    <row r="90" spans="1:7" ht="16.5" thickBot="1" x14ac:dyDescent="0.3">
      <c r="A90" s="80" t="s">
        <v>185</v>
      </c>
      <c r="B90" s="80" t="s">
        <v>199</v>
      </c>
      <c r="C90" s="80">
        <f>'23-24'!CL64</f>
        <v>11</v>
      </c>
      <c r="D90" s="80">
        <f>'23-24'!CI64</f>
        <v>115</v>
      </c>
      <c r="E90" s="80">
        <f>'23-24'!CJ64</f>
        <v>508</v>
      </c>
      <c r="F90" s="81">
        <f>D90/E90</f>
        <v>0.2263779527559055</v>
      </c>
      <c r="G90" s="86">
        <v>6</v>
      </c>
    </row>
    <row r="91" spans="1:7" ht="16.5" thickBot="1" x14ac:dyDescent="0.3">
      <c r="A91" s="80" t="s">
        <v>176</v>
      </c>
      <c r="B91" s="80" t="s">
        <v>199</v>
      </c>
      <c r="C91" s="80">
        <f>'23-24'!CL56</f>
        <v>4</v>
      </c>
      <c r="D91" s="80">
        <f>'23-24'!CI56</f>
        <v>40</v>
      </c>
      <c r="E91" s="80">
        <f>'23-24'!CJ56</f>
        <v>213</v>
      </c>
      <c r="F91" s="81">
        <f>D91/E91</f>
        <v>0.18779342723004694</v>
      </c>
      <c r="G91" s="86">
        <v>6</v>
      </c>
    </row>
    <row r="92" spans="1:7" ht="16.5" thickBot="1" x14ac:dyDescent="0.3">
      <c r="A92" s="83"/>
      <c r="B92" s="83"/>
      <c r="C92" s="83"/>
      <c r="D92" s="83"/>
      <c r="E92" s="83"/>
      <c r="F92" s="84"/>
      <c r="G92" s="87"/>
    </row>
    <row r="93" spans="1:7" ht="16.5" thickBot="1" x14ac:dyDescent="0.3">
      <c r="A93" s="80" t="s">
        <v>42</v>
      </c>
      <c r="B93" s="80" t="s">
        <v>201</v>
      </c>
      <c r="C93" s="80">
        <f>'23-24'!CZ8</f>
        <v>17</v>
      </c>
      <c r="D93" s="80">
        <f>'23-24'!CW8</f>
        <v>276</v>
      </c>
      <c r="E93" s="80">
        <f>'23-24'!CX8</f>
        <v>770</v>
      </c>
      <c r="F93" s="81">
        <f>D93/E93</f>
        <v>0.35844155844155845</v>
      </c>
      <c r="G93" s="86">
        <v>7</v>
      </c>
    </row>
    <row r="94" spans="1:7" ht="16.5" thickBot="1" x14ac:dyDescent="0.3">
      <c r="A94" s="80" t="s">
        <v>71</v>
      </c>
      <c r="B94" s="80" t="s">
        <v>201</v>
      </c>
      <c r="C94" s="80">
        <f>'23-24'!CZ16</f>
        <v>27</v>
      </c>
      <c r="D94" s="80">
        <f>'23-24'!CW16</f>
        <v>406</v>
      </c>
      <c r="E94" s="80">
        <f>'23-24'!CX16</f>
        <v>1215</v>
      </c>
      <c r="F94" s="81">
        <f>D94/E94</f>
        <v>0.33415637860082303</v>
      </c>
      <c r="G94" s="86">
        <v>7</v>
      </c>
    </row>
    <row r="95" spans="1:7" ht="16.5" thickBot="1" x14ac:dyDescent="0.3">
      <c r="A95" s="80" t="s">
        <v>94</v>
      </c>
      <c r="B95" s="80" t="s">
        <v>201</v>
      </c>
      <c r="C95" s="80">
        <f>'23-24'!CZ24</f>
        <v>29</v>
      </c>
      <c r="D95" s="80">
        <f>'23-24'!CW24</f>
        <v>836</v>
      </c>
      <c r="E95" s="80">
        <f>'23-24'!CX24</f>
        <v>1146</v>
      </c>
      <c r="F95" s="81">
        <f>D95/E95</f>
        <v>0.72949389179755675</v>
      </c>
      <c r="G95" s="86">
        <v>12</v>
      </c>
    </row>
    <row r="96" spans="1:7" ht="16.5" thickBot="1" x14ac:dyDescent="0.3">
      <c r="A96" s="80" t="s">
        <v>117</v>
      </c>
      <c r="B96" s="80" t="s">
        <v>201</v>
      </c>
      <c r="C96" s="80">
        <f>'23-24'!CZ32</f>
        <v>18</v>
      </c>
      <c r="D96" s="80">
        <f>'23-24'!CW32</f>
        <v>396</v>
      </c>
      <c r="E96" s="80">
        <f>'23-24'!CX32</f>
        <v>763</v>
      </c>
      <c r="F96" s="81">
        <f>D96/E96</f>
        <v>0.51900393184796856</v>
      </c>
      <c r="G96" s="86">
        <v>9</v>
      </c>
    </row>
    <row r="97" spans="1:7" ht="16.5" thickBot="1" x14ac:dyDescent="0.3">
      <c r="A97" s="80" t="s">
        <v>140</v>
      </c>
      <c r="B97" s="80" t="s">
        <v>201</v>
      </c>
      <c r="C97" s="80">
        <f>'23-24'!CZ40</f>
        <v>8</v>
      </c>
      <c r="D97" s="80">
        <f>'23-24'!CW40</f>
        <v>61</v>
      </c>
      <c r="E97" s="80">
        <f>'23-24'!CX40</f>
        <v>272</v>
      </c>
      <c r="F97" s="81">
        <f>D97/E97</f>
        <v>0.22426470588235295</v>
      </c>
      <c r="G97" s="86">
        <v>6</v>
      </c>
    </row>
    <row r="98" spans="1:7" ht="16.5" thickBot="1" x14ac:dyDescent="0.3">
      <c r="A98" s="80" t="s">
        <v>160</v>
      </c>
      <c r="B98" s="80" t="s">
        <v>201</v>
      </c>
      <c r="C98" s="80">
        <f>'23-24'!CZ48</f>
        <v>16</v>
      </c>
      <c r="D98" s="80">
        <f>'23-24'!CW48</f>
        <v>377</v>
      </c>
      <c r="E98" s="80">
        <f>'23-24'!CX48</f>
        <v>707</v>
      </c>
      <c r="F98" s="81">
        <f>D98/E98</f>
        <v>0.53323903818953322</v>
      </c>
      <c r="G98" s="86">
        <v>10</v>
      </c>
    </row>
    <row r="99" spans="1:7" ht="16.5" thickBot="1" x14ac:dyDescent="0.3">
      <c r="A99" s="80" t="s">
        <v>177</v>
      </c>
      <c r="B99" s="80" t="s">
        <v>201</v>
      </c>
      <c r="C99" s="80">
        <f>'23-24'!CZ56</f>
        <v>10</v>
      </c>
      <c r="D99" s="80">
        <f>'23-24'!CW56</f>
        <v>247</v>
      </c>
      <c r="E99" s="80">
        <f>'23-24'!CX53</f>
        <v>353</v>
      </c>
      <c r="F99" s="81">
        <f>D99/E99</f>
        <v>0.69971671388101986</v>
      </c>
      <c r="G99" s="86">
        <v>12</v>
      </c>
    </row>
    <row r="100" spans="1:7" ht="16.5" thickBot="1" x14ac:dyDescent="0.3">
      <c r="A100" s="83"/>
      <c r="B100" s="83"/>
      <c r="C100" s="83"/>
      <c r="D100" s="83"/>
      <c r="E100" s="83"/>
      <c r="F100" s="84"/>
      <c r="G100" s="87"/>
    </row>
    <row r="101" spans="1:7" ht="16.5" thickBot="1" x14ac:dyDescent="0.3">
      <c r="A101" s="80" t="s">
        <v>43</v>
      </c>
      <c r="B101" s="80" t="s">
        <v>202</v>
      </c>
      <c r="C101" s="80">
        <f>'23-24'!DG8</f>
        <v>56</v>
      </c>
      <c r="D101" s="80">
        <f>'23-24'!DD8</f>
        <v>1789</v>
      </c>
      <c r="E101" s="80">
        <f>'23-24'!DE8</f>
        <v>2054</v>
      </c>
      <c r="F101" s="81">
        <f>D101/E101</f>
        <v>0.87098344693281404</v>
      </c>
      <c r="G101" s="86">
        <v>14</v>
      </c>
    </row>
    <row r="102" spans="1:7" ht="16.5" thickBot="1" x14ac:dyDescent="0.3">
      <c r="A102" s="80" t="s">
        <v>72</v>
      </c>
      <c r="B102" s="80" t="s">
        <v>202</v>
      </c>
      <c r="C102" s="80">
        <f>'23-24'!DG16</f>
        <v>40</v>
      </c>
      <c r="D102" s="80">
        <f>'23-24'!DD16</f>
        <v>1291</v>
      </c>
      <c r="E102" s="80">
        <f>'23-24'!DE16</f>
        <v>1525</v>
      </c>
      <c r="F102" s="81">
        <f>D102/E102</f>
        <v>0.84655737704918033</v>
      </c>
      <c r="G102" s="86">
        <v>14</v>
      </c>
    </row>
    <row r="103" spans="1:7" ht="16.5" thickBot="1" x14ac:dyDescent="0.3">
      <c r="A103" s="80" t="s">
        <v>118</v>
      </c>
      <c r="B103" s="80" t="s">
        <v>202</v>
      </c>
      <c r="C103" s="80">
        <f>'23-24'!DG32</f>
        <v>13</v>
      </c>
      <c r="D103" s="80">
        <f>'23-24'!DD32</f>
        <v>261</v>
      </c>
      <c r="E103" s="80">
        <f>'23-24'!DE32</f>
        <v>618</v>
      </c>
      <c r="F103" s="81">
        <f>D103/E103</f>
        <v>0.42233009708737862</v>
      </c>
      <c r="G103" s="86">
        <v>8</v>
      </c>
    </row>
    <row r="104" spans="1:7" ht="16.5" thickBot="1" x14ac:dyDescent="0.3">
      <c r="A104" s="80" t="s">
        <v>141</v>
      </c>
      <c r="B104" s="80" t="s">
        <v>202</v>
      </c>
      <c r="C104" s="80">
        <f>'23-24'!DG40</f>
        <v>9</v>
      </c>
      <c r="D104" s="80">
        <f>'23-24'!DD40</f>
        <v>134</v>
      </c>
      <c r="E104" s="80">
        <f>'23-24'!DE40</f>
        <v>420</v>
      </c>
      <c r="F104" s="81">
        <f>D104/E104</f>
        <v>0.31904761904761902</v>
      </c>
      <c r="G104" s="86">
        <v>7</v>
      </c>
    </row>
    <row r="105" spans="1:7" ht="16.5" thickBot="1" x14ac:dyDescent="0.3">
      <c r="A105" s="80" t="s">
        <v>95</v>
      </c>
      <c r="B105" s="80" t="s">
        <v>202</v>
      </c>
      <c r="C105" s="80">
        <f>'23-24'!DG24</f>
        <v>37</v>
      </c>
      <c r="D105" s="80">
        <f>'23-24'!DD24</f>
        <v>1144</v>
      </c>
      <c r="E105" s="80">
        <f>'23-24'!DE24</f>
        <v>1507</v>
      </c>
      <c r="F105" s="81">
        <f>D105/E105</f>
        <v>0.75912408759124084</v>
      </c>
      <c r="G105" s="86">
        <v>13</v>
      </c>
    </row>
    <row r="106" spans="1:7" ht="16.5" thickBot="1" x14ac:dyDescent="0.3">
      <c r="A106" s="80" t="s">
        <v>161</v>
      </c>
      <c r="B106" s="80" t="s">
        <v>202</v>
      </c>
      <c r="C106" s="80">
        <f>'23-24'!DG48</f>
        <v>19</v>
      </c>
      <c r="D106" s="80">
        <f>'23-24'!DD48</f>
        <v>393</v>
      </c>
      <c r="E106" s="80">
        <f>'23-24'!DE48</f>
        <v>649</v>
      </c>
      <c r="F106" s="81">
        <f>D106/E106</f>
        <v>0.60554699537750389</v>
      </c>
      <c r="G106" s="86">
        <v>11</v>
      </c>
    </row>
    <row r="107" spans="1:7" ht="16.5" thickBot="1" x14ac:dyDescent="0.3">
      <c r="A107" s="83"/>
      <c r="B107" s="83"/>
      <c r="C107" s="83"/>
      <c r="D107" s="83"/>
      <c r="E107" s="83"/>
      <c r="F107" s="84"/>
      <c r="G107" s="87"/>
    </row>
    <row r="108" spans="1:7" ht="16.5" thickBot="1" x14ac:dyDescent="0.3">
      <c r="A108" s="80" t="s">
        <v>119</v>
      </c>
      <c r="B108" s="80" t="s">
        <v>203</v>
      </c>
      <c r="C108" s="80">
        <f>'23-24'!DN32</f>
        <v>23</v>
      </c>
      <c r="D108" s="80">
        <f>'23-24'!DK32</f>
        <v>339</v>
      </c>
      <c r="E108" s="80">
        <f>'23-24'!DL32</f>
        <v>1093</v>
      </c>
      <c r="F108" s="81">
        <f>D108/E108</f>
        <v>0.31015553522415368</v>
      </c>
      <c r="G108" s="86">
        <v>7</v>
      </c>
    </row>
    <row r="109" spans="1:7" ht="16.5" thickBot="1" x14ac:dyDescent="0.3">
      <c r="A109" s="80" t="s">
        <v>142</v>
      </c>
      <c r="B109" s="80" t="s">
        <v>203</v>
      </c>
      <c r="C109" s="80">
        <f>'23-24'!DN40</f>
        <v>28</v>
      </c>
      <c r="D109" s="80">
        <f>'23-24'!DK40</f>
        <v>406</v>
      </c>
      <c r="E109" s="80">
        <f>'23-24'!DL40</f>
        <v>1143</v>
      </c>
      <c r="F109" s="81">
        <f>D109/E109</f>
        <v>0.35520559930008749</v>
      </c>
      <c r="G109" s="86">
        <v>7</v>
      </c>
    </row>
    <row r="110" spans="1:7" ht="16.5" thickBot="1" x14ac:dyDescent="0.3">
      <c r="A110" s="80" t="s">
        <v>186</v>
      </c>
      <c r="B110" s="80" t="s">
        <v>203</v>
      </c>
      <c r="C110" s="80">
        <f>'23-24'!DN64</f>
        <v>5</v>
      </c>
      <c r="D110" s="80">
        <f>'23-24'!DK64</f>
        <v>85</v>
      </c>
      <c r="E110" s="80">
        <f>'23-24'!DL64</f>
        <v>264</v>
      </c>
      <c r="F110" s="81">
        <f>D110/E110</f>
        <v>0.32196969696969696</v>
      </c>
      <c r="G110" s="86">
        <v>7</v>
      </c>
    </row>
    <row r="111" spans="1:7" ht="16.5" thickBot="1" x14ac:dyDescent="0.3">
      <c r="A111" s="80" t="s">
        <v>162</v>
      </c>
      <c r="B111" s="80" t="s">
        <v>203</v>
      </c>
      <c r="C111" s="80">
        <f>'23-24'!DN48</f>
        <v>14</v>
      </c>
      <c r="D111" s="80">
        <f>'23-24'!DK48</f>
        <v>186</v>
      </c>
      <c r="E111" s="80">
        <f>'23-24'!DL48</f>
        <v>595</v>
      </c>
      <c r="F111" s="81">
        <f>D111/E111</f>
        <v>0.31260504201680672</v>
      </c>
      <c r="G111" s="86">
        <v>7</v>
      </c>
    </row>
    <row r="112" spans="1:7" ht="16.5" thickBot="1" x14ac:dyDescent="0.3">
      <c r="A112" s="80" t="s">
        <v>96</v>
      </c>
      <c r="B112" s="80" t="s">
        <v>203</v>
      </c>
      <c r="C112" s="80">
        <f>'23-24'!DN24</f>
        <v>14</v>
      </c>
      <c r="D112" s="80">
        <f>'23-24'!DK24</f>
        <v>205</v>
      </c>
      <c r="E112" s="80">
        <f>'23-24'!DL24</f>
        <v>602</v>
      </c>
      <c r="F112" s="81">
        <f>D112/E112</f>
        <v>0.34053156146179403</v>
      </c>
      <c r="G112" s="86">
        <v>7</v>
      </c>
    </row>
    <row r="113" spans="1:7" ht="16.5" thickBot="1" x14ac:dyDescent="0.3">
      <c r="A113" s="80" t="s">
        <v>73</v>
      </c>
      <c r="B113" s="80" t="s">
        <v>203</v>
      </c>
      <c r="C113" s="80">
        <f>'23-24'!DN16</f>
        <v>14</v>
      </c>
      <c r="D113" s="80">
        <f>'23-24'!DK16</f>
        <v>333</v>
      </c>
      <c r="E113" s="80">
        <f>'23-24'!DL16</f>
        <v>643</v>
      </c>
      <c r="F113" s="81">
        <f>D113/E113</f>
        <v>0.51788491446345253</v>
      </c>
      <c r="G113" s="86">
        <v>9</v>
      </c>
    </row>
    <row r="114" spans="1:7" ht="16.5" thickBot="1" x14ac:dyDescent="0.3">
      <c r="A114" s="80" t="s">
        <v>178</v>
      </c>
      <c r="B114" s="80" t="s">
        <v>203</v>
      </c>
      <c r="C114" s="80">
        <f>'23-24'!DN56</f>
        <v>4</v>
      </c>
      <c r="D114" s="80">
        <f>'23-24'!DK56</f>
        <v>96</v>
      </c>
      <c r="E114" s="80">
        <f>'23-24'!DL56</f>
        <v>184</v>
      </c>
      <c r="F114" s="81">
        <f>D114/E114</f>
        <v>0.52173913043478259</v>
      </c>
      <c r="G114" s="86">
        <v>10</v>
      </c>
    </row>
    <row r="115" spans="1:7" ht="16.5" thickBot="1" x14ac:dyDescent="0.3">
      <c r="A115" s="80" t="s">
        <v>44</v>
      </c>
      <c r="B115" s="80" t="s">
        <v>203</v>
      </c>
      <c r="C115" s="80">
        <f>'23-24'!DN8</f>
        <v>39</v>
      </c>
      <c r="D115" s="80">
        <f>'23-24'!DK8</f>
        <v>899</v>
      </c>
      <c r="E115" s="80">
        <f>'23-24'!DL8</f>
        <v>1606</v>
      </c>
      <c r="F115" s="81">
        <f>D115/E115</f>
        <v>0.55977584059775842</v>
      </c>
      <c r="G115" s="86">
        <v>10</v>
      </c>
    </row>
    <row r="116" spans="1:7" ht="16.5" thickBot="1" x14ac:dyDescent="0.3">
      <c r="A116" s="83"/>
      <c r="B116" s="83"/>
      <c r="C116" s="83"/>
      <c r="D116" s="83"/>
      <c r="E116" s="83"/>
      <c r="F116" s="84"/>
      <c r="G116" s="87"/>
    </row>
    <row r="117" spans="1:7" ht="16.5" thickBot="1" x14ac:dyDescent="0.3">
      <c r="A117" s="80" t="s">
        <v>120</v>
      </c>
      <c r="B117" s="80" t="s">
        <v>204</v>
      </c>
      <c r="C117" s="80">
        <f>'23-24'!DV32</f>
        <v>25</v>
      </c>
      <c r="D117" s="80">
        <f>'23-24'!DS32</f>
        <v>399</v>
      </c>
      <c r="E117" s="80">
        <f>'23-24'!DT32</f>
        <v>1073</v>
      </c>
      <c r="F117" s="81">
        <f>D117/E117</f>
        <v>0.3718546132339236</v>
      </c>
      <c r="G117" s="86">
        <v>7</v>
      </c>
    </row>
    <row r="118" spans="1:7" ht="16.5" thickBot="1" x14ac:dyDescent="0.3">
      <c r="A118" s="80" t="s">
        <v>163</v>
      </c>
      <c r="B118" s="80" t="s">
        <v>204</v>
      </c>
      <c r="C118" s="80">
        <f>'23-24'!DV48</f>
        <v>22</v>
      </c>
      <c r="D118" s="80">
        <f>'23-24'!DS48</f>
        <v>307</v>
      </c>
      <c r="E118" s="80">
        <f>'23-24'!DT48</f>
        <v>880</v>
      </c>
      <c r="F118" s="81">
        <f>D118/E118</f>
        <v>0.34886363636363638</v>
      </c>
      <c r="G118" s="86">
        <v>7</v>
      </c>
    </row>
    <row r="119" spans="1:7" ht="16.5" thickBot="1" x14ac:dyDescent="0.3">
      <c r="A119" s="80" t="s">
        <v>97</v>
      </c>
      <c r="B119" s="80" t="s">
        <v>204</v>
      </c>
      <c r="C119" s="80">
        <f>'23-24'!DV24</f>
        <v>14</v>
      </c>
      <c r="D119" s="80">
        <f>'23-24'!DS24</f>
        <v>218</v>
      </c>
      <c r="E119" s="80">
        <f>'23-24'!DT24</f>
        <v>559</v>
      </c>
      <c r="F119" s="81">
        <f>D119/E119</f>
        <v>0.38998211091234347</v>
      </c>
      <c r="G119" s="86">
        <v>8</v>
      </c>
    </row>
    <row r="120" spans="1:7" ht="16.5" thickBot="1" x14ac:dyDescent="0.3">
      <c r="A120" s="80" t="s">
        <v>74</v>
      </c>
      <c r="B120" s="80" t="s">
        <v>204</v>
      </c>
      <c r="C120" s="80">
        <f>'23-24'!DV16</f>
        <v>17</v>
      </c>
      <c r="D120" s="80">
        <f>'23-24'!DS16</f>
        <v>301</v>
      </c>
      <c r="E120" s="80">
        <f>'23-24'!DT16</f>
        <v>829</v>
      </c>
      <c r="F120" s="81">
        <f>D120/E120</f>
        <v>0.36308805790108567</v>
      </c>
      <c r="G120" s="86">
        <v>7</v>
      </c>
    </row>
    <row r="121" spans="1:7" ht="16.5" thickBot="1" x14ac:dyDescent="0.3">
      <c r="A121" s="80" t="s">
        <v>45</v>
      </c>
      <c r="B121" s="80" t="s">
        <v>204</v>
      </c>
      <c r="C121" s="80">
        <f>'23-24'!DV8</f>
        <v>6</v>
      </c>
      <c r="D121" s="80">
        <f>'23-24'!DS8</f>
        <v>104</v>
      </c>
      <c r="E121" s="80">
        <f>'23-24'!DT8</f>
        <v>253</v>
      </c>
      <c r="F121" s="81">
        <f>D121/E121</f>
        <v>0.41106719367588934</v>
      </c>
      <c r="G121" s="86">
        <v>8</v>
      </c>
    </row>
    <row r="122" spans="1:7" ht="16.5" thickBot="1" x14ac:dyDescent="0.3">
      <c r="A122" s="80" t="s">
        <v>143</v>
      </c>
      <c r="B122" s="80" t="s">
        <v>204</v>
      </c>
      <c r="C122" s="80">
        <f>'23-24'!DV40</f>
        <v>18</v>
      </c>
      <c r="D122" s="80">
        <f>'23-24'!DS40</f>
        <v>275</v>
      </c>
      <c r="E122" s="80">
        <f>'23-24'!DT40</f>
        <v>815</v>
      </c>
      <c r="F122" s="81">
        <f>D122/E122</f>
        <v>0.33742331288343558</v>
      </c>
      <c r="G122" s="86">
        <v>7</v>
      </c>
    </row>
    <row r="123" spans="1:7" ht="16.5" thickBot="1" x14ac:dyDescent="0.3">
      <c r="A123" s="83"/>
      <c r="B123" s="83"/>
      <c r="C123" s="83"/>
      <c r="D123" s="83"/>
      <c r="E123" s="83"/>
      <c r="F123" s="84"/>
      <c r="G123" s="87"/>
    </row>
    <row r="124" spans="1:7" ht="16.5" thickBot="1" x14ac:dyDescent="0.3">
      <c r="A124" s="80" t="s">
        <v>31</v>
      </c>
      <c r="B124" s="80" t="s">
        <v>190</v>
      </c>
      <c r="C124" s="80">
        <f>'23-24'!AA8</f>
        <v>26</v>
      </c>
      <c r="D124" s="80">
        <f>'23-24'!X8</f>
        <v>656</v>
      </c>
      <c r="E124" s="80">
        <f>'23-24'!Y8</f>
        <v>1063</v>
      </c>
      <c r="F124" s="81">
        <f>D124/E124</f>
        <v>0.6171213546566322</v>
      </c>
      <c r="G124" s="86">
        <v>11</v>
      </c>
    </row>
    <row r="125" spans="1:7" ht="16.5" thickBot="1" x14ac:dyDescent="0.3">
      <c r="A125" s="80" t="s">
        <v>60</v>
      </c>
      <c r="B125" s="80" t="s">
        <v>190</v>
      </c>
      <c r="C125" s="80">
        <f>'23-24'!AA16</f>
        <v>19</v>
      </c>
      <c r="D125" s="80">
        <f>'23-24'!X16</f>
        <v>489</v>
      </c>
      <c r="E125" s="80">
        <f>'23-24'!Y16</f>
        <v>790</v>
      </c>
      <c r="F125" s="81">
        <f>D125/E125</f>
        <v>0.61898734177215187</v>
      </c>
      <c r="G125" s="86">
        <v>11</v>
      </c>
    </row>
    <row r="126" spans="1:7" ht="16.5" thickBot="1" x14ac:dyDescent="0.3">
      <c r="A126" s="80" t="s">
        <v>83</v>
      </c>
      <c r="B126" s="80" t="s">
        <v>190</v>
      </c>
      <c r="C126" s="80">
        <f>'23-24'!AA24</f>
        <v>27</v>
      </c>
      <c r="D126" s="80">
        <f>'23-24'!X24</f>
        <v>784</v>
      </c>
      <c r="E126" s="80">
        <f>'23-24'!Y24</f>
        <v>1158</v>
      </c>
      <c r="F126" s="81">
        <f>D126/E126</f>
        <v>0.6770293609671848</v>
      </c>
      <c r="G126" s="86">
        <v>12</v>
      </c>
    </row>
    <row r="127" spans="1:7" ht="16.5" thickBot="1" x14ac:dyDescent="0.3">
      <c r="A127" s="80" t="s">
        <v>106</v>
      </c>
      <c r="B127" s="80" t="s">
        <v>190</v>
      </c>
      <c r="C127" s="80">
        <f>'23-24'!AA32</f>
        <v>29</v>
      </c>
      <c r="D127" s="80">
        <f>'23-24'!X32</f>
        <v>685</v>
      </c>
      <c r="E127" s="80">
        <f>'23-24'!Y32</f>
        <v>1130</v>
      </c>
      <c r="F127" s="81">
        <f>D127/E127</f>
        <v>0.60619469026548678</v>
      </c>
      <c r="G127" s="86">
        <v>11</v>
      </c>
    </row>
    <row r="128" spans="1:7" ht="16.5" thickBot="1" x14ac:dyDescent="0.3">
      <c r="A128" s="80" t="s">
        <v>129</v>
      </c>
      <c r="B128" s="80" t="s">
        <v>190</v>
      </c>
      <c r="C128" s="80">
        <f>'23-24'!AA40</f>
        <v>27</v>
      </c>
      <c r="D128" s="80">
        <f>'23-24'!X40</f>
        <v>649</v>
      </c>
      <c r="E128" s="80">
        <f>'23-24'!Y40</f>
        <v>1155</v>
      </c>
      <c r="F128" s="81">
        <f>D128/E128</f>
        <v>0.56190476190476191</v>
      </c>
      <c r="G128" s="86">
        <v>10</v>
      </c>
    </row>
    <row r="129" spans="1:7" ht="16.5" thickBot="1" x14ac:dyDescent="0.3">
      <c r="A129" s="80" t="s">
        <v>170</v>
      </c>
      <c r="B129" s="80" t="s">
        <v>190</v>
      </c>
      <c r="C129" s="80">
        <f>'23-24'!AA56</f>
        <v>5</v>
      </c>
      <c r="D129" s="80">
        <f>'23-24'!X56</f>
        <v>65</v>
      </c>
      <c r="E129" s="80">
        <f>'23-24'!Y56</f>
        <v>226</v>
      </c>
      <c r="F129" s="81">
        <f>D129/E129</f>
        <v>0.28761061946902655</v>
      </c>
      <c r="G129" s="86">
        <v>6</v>
      </c>
    </row>
    <row r="130" spans="1:7" ht="16.5" thickBot="1" x14ac:dyDescent="0.3">
      <c r="A130" s="80" t="s">
        <v>150</v>
      </c>
      <c r="B130" s="80" t="s">
        <v>190</v>
      </c>
      <c r="C130" s="80">
        <f>'23-24'!AA48</f>
        <v>18</v>
      </c>
      <c r="D130" s="80">
        <f>'23-24'!X48</f>
        <v>347</v>
      </c>
      <c r="E130" s="80">
        <f>'23-24'!Y48</f>
        <v>794</v>
      </c>
      <c r="F130" s="81">
        <f>D130/E130</f>
        <v>0.43702770780856426</v>
      </c>
      <c r="G130" s="86">
        <v>8</v>
      </c>
    </row>
    <row r="131" spans="1:7" ht="16.5" thickBot="1" x14ac:dyDescent="0.3">
      <c r="A131" s="83"/>
      <c r="B131" s="83"/>
      <c r="C131" s="83"/>
      <c r="D131" s="83"/>
      <c r="E131" s="83"/>
      <c r="F131" s="84"/>
      <c r="G131" s="87"/>
    </row>
    <row r="132" spans="1:7" ht="16.5" thickBot="1" x14ac:dyDescent="0.3">
      <c r="A132" s="80" t="s">
        <v>179</v>
      </c>
      <c r="B132" s="80" t="s">
        <v>205</v>
      </c>
      <c r="C132" s="80">
        <f>'23-24'!EC56</f>
        <v>19</v>
      </c>
      <c r="D132" s="80">
        <f>'23-24'!DZ56</f>
        <v>314</v>
      </c>
      <c r="E132" s="80">
        <f>'23-24'!EA56</f>
        <v>915</v>
      </c>
      <c r="F132" s="81">
        <f>D132/E132</f>
        <v>0.34316939890710385</v>
      </c>
      <c r="G132" s="86">
        <v>7</v>
      </c>
    </row>
    <row r="133" spans="1:7" ht="16.5" thickBot="1" x14ac:dyDescent="0.3">
      <c r="A133" s="80" t="s">
        <v>144</v>
      </c>
      <c r="B133" s="80" t="s">
        <v>205</v>
      </c>
      <c r="C133" s="80">
        <f>'23-24'!EC40</f>
        <v>25</v>
      </c>
      <c r="D133" s="80">
        <f>'23-24'!DZ40</f>
        <v>467</v>
      </c>
      <c r="E133" s="80">
        <f>'23-24'!EA40</f>
        <v>1149</v>
      </c>
      <c r="F133" s="81">
        <f>D133/E133</f>
        <v>0.40644038294168844</v>
      </c>
      <c r="G133" s="86">
        <v>8</v>
      </c>
    </row>
    <row r="134" spans="1:7" ht="16.5" thickBot="1" x14ac:dyDescent="0.3">
      <c r="A134" s="80" t="s">
        <v>75</v>
      </c>
      <c r="B134" s="80" t="s">
        <v>205</v>
      </c>
      <c r="C134" s="80">
        <f>'23-24'!EC16</f>
        <v>25</v>
      </c>
      <c r="D134" s="80">
        <f>'23-24'!DZ16</f>
        <v>537</v>
      </c>
      <c r="E134" s="80">
        <f>'23-24'!EA16</f>
        <v>1084</v>
      </c>
      <c r="F134" s="81">
        <f>D134/E134</f>
        <v>0.49538745387453875</v>
      </c>
      <c r="G134" s="86">
        <v>9</v>
      </c>
    </row>
    <row r="135" spans="1:7" ht="16.5" thickBot="1" x14ac:dyDescent="0.3">
      <c r="A135" s="80" t="s">
        <v>98</v>
      </c>
      <c r="B135" s="80" t="s">
        <v>205</v>
      </c>
      <c r="C135" s="80">
        <f>'23-24'!EC24</f>
        <v>41</v>
      </c>
      <c r="D135" s="80">
        <f>'23-24'!DZ24</f>
        <v>716</v>
      </c>
      <c r="E135" s="80">
        <f>'23-24'!EA24</f>
        <v>1504</v>
      </c>
      <c r="F135" s="81">
        <f>D135/E135</f>
        <v>0.47606382978723405</v>
      </c>
      <c r="G135" s="86">
        <v>9</v>
      </c>
    </row>
    <row r="136" spans="1:7" ht="16.5" thickBot="1" x14ac:dyDescent="0.3">
      <c r="A136" s="80" t="s">
        <v>121</v>
      </c>
      <c r="B136" s="80" t="s">
        <v>205</v>
      </c>
      <c r="C136" s="80">
        <f>'23-24'!EC32</f>
        <v>8</v>
      </c>
      <c r="D136" s="80">
        <f>'23-24'!DZ32</f>
        <v>108</v>
      </c>
      <c r="E136" s="80">
        <f>'23-24'!EA32</f>
        <v>376</v>
      </c>
      <c r="F136" s="81">
        <f>D136/E136</f>
        <v>0.28723404255319152</v>
      </c>
      <c r="G136" s="86">
        <v>6</v>
      </c>
    </row>
    <row r="137" spans="1:7" ht="16.5" thickBot="1" x14ac:dyDescent="0.3">
      <c r="A137" s="80" t="s">
        <v>46</v>
      </c>
      <c r="B137" s="80" t="s">
        <v>205</v>
      </c>
      <c r="C137" s="80">
        <f>'23-24'!EC8</f>
        <v>29</v>
      </c>
      <c r="D137" s="80">
        <f>'23-24'!DZ8</f>
        <v>706</v>
      </c>
      <c r="E137" s="80">
        <f>'23-24'!EA8</f>
        <v>1180</v>
      </c>
      <c r="F137" s="81">
        <f>D137/E137</f>
        <v>0.59830508474576272</v>
      </c>
      <c r="G137" s="86">
        <v>11</v>
      </c>
    </row>
    <row r="138" spans="1:7" ht="16.5" thickBot="1" x14ac:dyDescent="0.3">
      <c r="A138" s="80" t="s">
        <v>164</v>
      </c>
      <c r="B138" s="80" t="s">
        <v>205</v>
      </c>
      <c r="C138" s="80">
        <f>'23-24'!EC48</f>
        <v>12</v>
      </c>
      <c r="D138" s="80">
        <f>'23-24'!DZ48</f>
        <v>179</v>
      </c>
      <c r="E138" s="80">
        <f>'23-24'!EA48</f>
        <v>557</v>
      </c>
      <c r="F138" s="81">
        <f>D138/E138</f>
        <v>0.32136445242369838</v>
      </c>
      <c r="G138" s="86">
        <v>7</v>
      </c>
    </row>
    <row r="139" spans="1:7" ht="16.5" thickBot="1" x14ac:dyDescent="0.3">
      <c r="A139" s="83"/>
      <c r="B139" s="83"/>
      <c r="C139" s="83"/>
      <c r="D139" s="83"/>
      <c r="E139" s="83"/>
      <c r="F139" s="84"/>
      <c r="G139" s="87"/>
    </row>
    <row r="140" spans="1:7" ht="16.5" thickBot="1" x14ac:dyDescent="0.3">
      <c r="A140" s="80" t="s">
        <v>122</v>
      </c>
      <c r="B140" s="80" t="s">
        <v>206</v>
      </c>
      <c r="C140" s="80">
        <f>'23-24'!EJ32</f>
        <v>17</v>
      </c>
      <c r="D140" s="80">
        <f>'23-24'!EG32</f>
        <v>318</v>
      </c>
      <c r="E140" s="80">
        <f>'23-24'!EH32</f>
        <v>719</v>
      </c>
      <c r="F140" s="81">
        <f>D140/E140</f>
        <v>0.4422809457579972</v>
      </c>
      <c r="G140" s="86">
        <v>8</v>
      </c>
    </row>
    <row r="141" spans="1:7" ht="16.5" thickBot="1" x14ac:dyDescent="0.3">
      <c r="A141" s="80" t="s">
        <v>99</v>
      </c>
      <c r="B141" s="80" t="s">
        <v>206</v>
      </c>
      <c r="C141" s="80">
        <f>'23-24'!EJ24</f>
        <v>16</v>
      </c>
      <c r="D141" s="80">
        <f>'23-24'!EG24</f>
        <v>365</v>
      </c>
      <c r="E141" s="80">
        <f>'23-24'!EH24</f>
        <v>623</v>
      </c>
      <c r="F141" s="81">
        <f>D141/E141</f>
        <v>0.5858747993579454</v>
      </c>
      <c r="G141" s="86">
        <v>10</v>
      </c>
    </row>
    <row r="142" spans="1:7" ht="16.5" thickBot="1" x14ac:dyDescent="0.3">
      <c r="A142" s="80" t="s">
        <v>145</v>
      </c>
      <c r="B142" s="80" t="s">
        <v>206</v>
      </c>
      <c r="C142" s="80">
        <f>'23-24'!EJ40</f>
        <v>17</v>
      </c>
      <c r="D142" s="80">
        <f>'23-24'!EG40</f>
        <v>365</v>
      </c>
      <c r="E142" s="80">
        <f>'23-24'!EH40</f>
        <v>754</v>
      </c>
      <c r="F142" s="81">
        <f>D142/E142</f>
        <v>0.48408488063660476</v>
      </c>
      <c r="G142" s="86">
        <v>9</v>
      </c>
    </row>
    <row r="143" spans="1:7" ht="16.5" thickBot="1" x14ac:dyDescent="0.3">
      <c r="A143" s="80" t="s">
        <v>47</v>
      </c>
      <c r="B143" s="80" t="s">
        <v>206</v>
      </c>
      <c r="C143" s="80">
        <f>'23-24'!EJ8</f>
        <v>18</v>
      </c>
      <c r="D143" s="80">
        <f>'23-24'!EG8</f>
        <v>422</v>
      </c>
      <c r="E143" s="80">
        <f>'23-24'!EH8</f>
        <v>738</v>
      </c>
      <c r="F143" s="81">
        <f>D143/E143</f>
        <v>0.57181571815718157</v>
      </c>
      <c r="G143" s="86">
        <v>10</v>
      </c>
    </row>
    <row r="144" spans="1:7" ht="16.5" thickBot="1" x14ac:dyDescent="0.3">
      <c r="A144" s="80" t="s">
        <v>76</v>
      </c>
      <c r="B144" s="80" t="s">
        <v>206</v>
      </c>
      <c r="C144" s="80">
        <f>'23-24'!EJ16</f>
        <v>19</v>
      </c>
      <c r="D144" s="80">
        <f>'23-24'!EG16</f>
        <v>436</v>
      </c>
      <c r="E144" s="80">
        <f>'23-24'!EH16</f>
        <v>845</v>
      </c>
      <c r="F144" s="81">
        <f>D144/E144</f>
        <v>0.51597633136094678</v>
      </c>
      <c r="G144" s="86">
        <v>9</v>
      </c>
    </row>
    <row r="145" spans="1:7" ht="16.5" thickBot="1" x14ac:dyDescent="0.3">
      <c r="A145" s="80" t="s">
        <v>165</v>
      </c>
      <c r="B145" s="80" t="s">
        <v>206</v>
      </c>
      <c r="C145" s="80">
        <f>'23-24'!EJ48</f>
        <v>12</v>
      </c>
      <c r="D145" s="80">
        <f>'23-24'!EG48</f>
        <v>243</v>
      </c>
      <c r="E145" s="80">
        <f>'23-24'!EH48</f>
        <v>474</v>
      </c>
      <c r="F145" s="81">
        <f>D145/E145</f>
        <v>0.51265822784810122</v>
      </c>
      <c r="G145" s="86">
        <v>9</v>
      </c>
    </row>
    <row r="146" spans="1:7" ht="16.5" thickBot="1" x14ac:dyDescent="0.3">
      <c r="A146" s="80" t="s">
        <v>180</v>
      </c>
      <c r="B146" s="80" t="s">
        <v>206</v>
      </c>
      <c r="C146" s="80">
        <f>'23-24'!EJ56</f>
        <v>6</v>
      </c>
      <c r="D146" s="80">
        <f>'23-24'!EG56</f>
        <v>115</v>
      </c>
      <c r="E146" s="80">
        <f>'23-24'!EH56</f>
        <v>273</v>
      </c>
      <c r="F146" s="81">
        <f>D146/E146</f>
        <v>0.42124542124542125</v>
      </c>
      <c r="G146" s="86">
        <v>8</v>
      </c>
    </row>
    <row r="147" spans="1:7" ht="16.5" thickBot="1" x14ac:dyDescent="0.3">
      <c r="A147" s="83"/>
      <c r="B147" s="83"/>
      <c r="C147" s="83"/>
      <c r="D147" s="83"/>
      <c r="E147" s="83"/>
      <c r="F147" s="84"/>
      <c r="G147" s="87"/>
    </row>
    <row r="148" spans="1:7" ht="16.5" thickBot="1" x14ac:dyDescent="0.3">
      <c r="A148" s="80" t="s">
        <v>32</v>
      </c>
      <c r="B148" s="80" t="s">
        <v>191</v>
      </c>
      <c r="C148" s="80">
        <f>'23-24'!AH8</f>
        <v>34</v>
      </c>
      <c r="D148" s="80">
        <f>'23-24'!AE8</f>
        <v>1148</v>
      </c>
      <c r="E148" s="80">
        <f>'23-24'!AF8</f>
        <v>1274</v>
      </c>
      <c r="F148" s="81">
        <f>D148/E148</f>
        <v>0.90109890109890112</v>
      </c>
      <c r="G148" s="86">
        <v>15</v>
      </c>
    </row>
    <row r="149" spans="1:7" ht="16.5" thickBot="1" x14ac:dyDescent="0.3">
      <c r="A149" s="80" t="s">
        <v>61</v>
      </c>
      <c r="B149" s="80" t="s">
        <v>191</v>
      </c>
      <c r="C149" s="80">
        <f>'23-24'!AH16</f>
        <v>13</v>
      </c>
      <c r="D149" s="80">
        <f>'23-24'!AE16</f>
        <v>173</v>
      </c>
      <c r="E149" s="80">
        <f>'23-24'!AF16</f>
        <v>534</v>
      </c>
      <c r="F149" s="81">
        <f>D149/E149</f>
        <v>0.32397003745318353</v>
      </c>
      <c r="G149" s="86">
        <v>7</v>
      </c>
    </row>
    <row r="150" spans="1:7" ht="16.5" thickBot="1" x14ac:dyDescent="0.3">
      <c r="A150" s="80" t="s">
        <v>84</v>
      </c>
      <c r="B150" s="80" t="s">
        <v>191</v>
      </c>
      <c r="C150" s="80">
        <f>'23-24'!AH24</f>
        <v>51</v>
      </c>
      <c r="D150" s="80">
        <f>'23-24'!AE24</f>
        <v>1295</v>
      </c>
      <c r="E150" s="80">
        <f>'23-24'!AF24</f>
        <v>2131</v>
      </c>
      <c r="F150" s="81">
        <f>D150/E150</f>
        <v>0.60769591740966677</v>
      </c>
      <c r="G150" s="86">
        <v>11</v>
      </c>
    </row>
    <row r="151" spans="1:7" ht="16.5" thickBot="1" x14ac:dyDescent="0.3">
      <c r="A151" s="80" t="s">
        <v>107</v>
      </c>
      <c r="B151" s="80" t="s">
        <v>191</v>
      </c>
      <c r="C151" s="80">
        <f>'23-24'!AH32</f>
        <v>23</v>
      </c>
      <c r="D151" s="80">
        <f>'23-24'!AE32</f>
        <v>487</v>
      </c>
      <c r="E151" s="80">
        <f>'23-24'!AF32</f>
        <v>961</v>
      </c>
      <c r="F151" s="81">
        <f>D151/E151</f>
        <v>0.50676378772112385</v>
      </c>
      <c r="G151" s="86">
        <v>9</v>
      </c>
    </row>
    <row r="152" spans="1:7" ht="16.5" thickBot="1" x14ac:dyDescent="0.3">
      <c r="A152" s="80" t="s">
        <v>130</v>
      </c>
      <c r="B152" s="80" t="s">
        <v>191</v>
      </c>
      <c r="C152" s="80">
        <f>'23-24'!AH40</f>
        <v>13</v>
      </c>
      <c r="D152" s="80">
        <f>'23-24'!AE40</f>
        <v>279</v>
      </c>
      <c r="E152" s="80">
        <f>'23-24'!AF40</f>
        <v>515</v>
      </c>
      <c r="F152" s="81">
        <f>D152/E152</f>
        <v>0.54174757281553398</v>
      </c>
      <c r="G152" s="86">
        <v>10</v>
      </c>
    </row>
    <row r="153" spans="1:7" ht="16.5" thickBot="1" x14ac:dyDescent="0.3">
      <c r="A153" s="80" t="s">
        <v>151</v>
      </c>
      <c r="B153" s="80" t="s">
        <v>191</v>
      </c>
      <c r="C153" s="80">
        <f>'23-24'!AH48</f>
        <v>18</v>
      </c>
      <c r="D153" s="80">
        <f>'23-24'!AE48</f>
        <v>237</v>
      </c>
      <c r="E153" s="80">
        <f>'23-24'!AF48</f>
        <v>707</v>
      </c>
      <c r="F153" s="81">
        <f>D153/E153</f>
        <v>0.33521923620933519</v>
      </c>
      <c r="G153" s="86">
        <v>7</v>
      </c>
    </row>
    <row r="154" spans="1:7" ht="16.5" thickBot="1" x14ac:dyDescent="0.3">
      <c r="A154" s="80" t="s">
        <v>171</v>
      </c>
      <c r="B154" s="80" t="s">
        <v>191</v>
      </c>
      <c r="C154" s="80">
        <f>'23-24'!AH56</f>
        <v>31</v>
      </c>
      <c r="D154" s="80">
        <f>'23-24'!AE56</f>
        <v>744</v>
      </c>
      <c r="E154" s="80">
        <f>'23-24'!AF56</f>
        <v>1284</v>
      </c>
      <c r="F154" s="81">
        <f>D154/E154</f>
        <v>0.57943925233644855</v>
      </c>
      <c r="G154" s="86">
        <v>10</v>
      </c>
    </row>
    <row r="155" spans="1:7" ht="16.5" thickBot="1" x14ac:dyDescent="0.3">
      <c r="A155" s="80" t="s">
        <v>182</v>
      </c>
      <c r="B155" s="80" t="s">
        <v>191</v>
      </c>
      <c r="C155" s="80">
        <f>'23-24'!AH64</f>
        <v>25</v>
      </c>
      <c r="D155" s="80">
        <f>'23-24'!AE64</f>
        <v>483</v>
      </c>
      <c r="E155" s="80">
        <f>'23-24'!AF64</f>
        <v>1178</v>
      </c>
      <c r="F155" s="81">
        <f>D155/E155</f>
        <v>0.41001697792869268</v>
      </c>
      <c r="G155" s="86">
        <v>8</v>
      </c>
    </row>
    <row r="156" spans="1:7" ht="16.5" thickBot="1" x14ac:dyDescent="0.3">
      <c r="A156" s="83"/>
      <c r="B156" s="83"/>
      <c r="C156" s="83"/>
      <c r="D156" s="83"/>
      <c r="E156" s="83"/>
      <c r="F156" s="84"/>
      <c r="G156" s="87"/>
    </row>
    <row r="157" spans="1:7" ht="16.5" thickBot="1" x14ac:dyDescent="0.3">
      <c r="A157" s="80" t="s">
        <v>48</v>
      </c>
      <c r="B157" s="80" t="s">
        <v>207</v>
      </c>
      <c r="C157" s="80">
        <f>'23-24'!EQ8</f>
        <v>9</v>
      </c>
      <c r="D157" s="80">
        <f>'23-24'!EN8</f>
        <v>101</v>
      </c>
      <c r="E157" s="80">
        <f>'23-24'!EO8</f>
        <v>424</v>
      </c>
      <c r="F157" s="81">
        <f>D157/E157</f>
        <v>0.23820754716981132</v>
      </c>
      <c r="G157" s="86">
        <v>6</v>
      </c>
    </row>
    <row r="158" spans="1:7" ht="16.5" thickBot="1" x14ac:dyDescent="0.3">
      <c r="A158" s="80" t="s">
        <v>77</v>
      </c>
      <c r="B158" s="80" t="s">
        <v>207</v>
      </c>
      <c r="C158" s="80">
        <f>'23-24'!EQ16</f>
        <v>21</v>
      </c>
      <c r="D158" s="80">
        <f>'23-24'!EN16</f>
        <v>369</v>
      </c>
      <c r="E158" s="80">
        <f>'23-24'!EO16</f>
        <v>1003</v>
      </c>
      <c r="F158" s="81">
        <f>D158/E158</f>
        <v>0.3678963110667996</v>
      </c>
      <c r="G158" s="86">
        <v>7</v>
      </c>
    </row>
    <row r="159" spans="1:7" ht="16.5" thickBot="1" x14ac:dyDescent="0.3">
      <c r="A159" s="80" t="s">
        <v>100</v>
      </c>
      <c r="B159" s="80" t="s">
        <v>207</v>
      </c>
      <c r="C159" s="80">
        <f>'23-24'!EQ24</f>
        <v>31</v>
      </c>
      <c r="D159" s="80">
        <f>'23-24'!EN24</f>
        <v>622</v>
      </c>
      <c r="E159" s="80">
        <f>'23-24'!EO24</f>
        <v>1369</v>
      </c>
      <c r="F159" s="81">
        <f>D159/E159</f>
        <v>0.4543462381300219</v>
      </c>
      <c r="G159" s="86">
        <v>9</v>
      </c>
    </row>
    <row r="160" spans="1:7" ht="16.5" thickBot="1" x14ac:dyDescent="0.3">
      <c r="A160" s="80" t="s">
        <v>123</v>
      </c>
      <c r="B160" s="80" t="s">
        <v>207</v>
      </c>
      <c r="C160" s="80">
        <f>'23-24'!EQ32</f>
        <v>32</v>
      </c>
      <c r="D160" s="80">
        <f>'23-24'!EN32</f>
        <v>724</v>
      </c>
      <c r="E160" s="80">
        <f>'23-24'!EO32</f>
        <v>1308</v>
      </c>
      <c r="F160" s="81">
        <f>D160/E160</f>
        <v>0.55351681957186549</v>
      </c>
      <c r="G160" s="86">
        <v>10</v>
      </c>
    </row>
    <row r="161" spans="1:7" ht="16.5" thickBot="1" x14ac:dyDescent="0.3">
      <c r="A161" s="80" t="s">
        <v>146</v>
      </c>
      <c r="B161" s="80" t="s">
        <v>207</v>
      </c>
      <c r="C161" s="80">
        <f>'23-24'!EQ40</f>
        <v>32</v>
      </c>
      <c r="D161" s="80">
        <f>'23-24'!EN40</f>
        <v>577</v>
      </c>
      <c r="E161" s="80">
        <f>'23-24'!EO40</f>
        <v>1422</v>
      </c>
      <c r="F161" s="81">
        <f>D161/E161</f>
        <v>0.4057665260196906</v>
      </c>
      <c r="G161" s="86">
        <v>8</v>
      </c>
    </row>
    <row r="162" spans="1:7" ht="16.5" thickBot="1" x14ac:dyDescent="0.3">
      <c r="A162" s="80" t="s">
        <v>166</v>
      </c>
      <c r="B162" s="80" t="s">
        <v>207</v>
      </c>
      <c r="C162" s="80">
        <f>'23-24'!EQ48</f>
        <v>34</v>
      </c>
      <c r="D162" s="80">
        <f>'23-24'!EN48</f>
        <v>730</v>
      </c>
      <c r="E162" s="80">
        <f>'23-24'!EO48</f>
        <v>1371</v>
      </c>
      <c r="F162" s="81">
        <f>D162/E162</f>
        <v>0.53245805981035743</v>
      </c>
      <c r="G162" s="86">
        <v>10</v>
      </c>
    </row>
    <row r="163" spans="1:7" ht="16.5" thickBot="1" x14ac:dyDescent="0.3">
      <c r="A163" s="83"/>
      <c r="B163" s="83"/>
      <c r="C163" s="83"/>
      <c r="D163" s="83"/>
      <c r="E163" s="83"/>
      <c r="F163" s="84"/>
      <c r="G163" s="87"/>
    </row>
    <row r="164" spans="1:7" ht="16.5" thickBot="1" x14ac:dyDescent="0.3">
      <c r="A164" s="80" t="s">
        <v>49</v>
      </c>
      <c r="B164" s="80" t="s">
        <v>208</v>
      </c>
      <c r="C164" s="80">
        <f>'23-24'!EX8</f>
        <v>31</v>
      </c>
      <c r="D164" s="80">
        <f>'23-24'!EU8</f>
        <v>642</v>
      </c>
      <c r="E164" s="80">
        <f>'23-24'!EV8</f>
        <v>1326</v>
      </c>
      <c r="F164" s="81">
        <f>D164/E164</f>
        <v>0.48416289592760181</v>
      </c>
      <c r="G164" s="86">
        <v>9</v>
      </c>
    </row>
    <row r="165" spans="1:7" ht="16.5" thickBot="1" x14ac:dyDescent="0.3">
      <c r="A165" s="80" t="s">
        <v>78</v>
      </c>
      <c r="B165" s="80" t="s">
        <v>208</v>
      </c>
      <c r="C165" s="80">
        <f>'23-24'!EX16</f>
        <v>36</v>
      </c>
      <c r="D165" s="80">
        <f>'23-24'!EU16</f>
        <v>763</v>
      </c>
      <c r="E165" s="80">
        <f>'23-24'!EV16</f>
        <v>1513</v>
      </c>
      <c r="F165" s="81">
        <f>D165/E165</f>
        <v>0.50429610046265694</v>
      </c>
      <c r="G165" s="86">
        <v>9</v>
      </c>
    </row>
    <row r="166" spans="1:7" ht="16.5" thickBot="1" x14ac:dyDescent="0.3">
      <c r="A166" s="80" t="s">
        <v>101</v>
      </c>
      <c r="B166" s="80" t="s">
        <v>208</v>
      </c>
      <c r="C166" s="80">
        <f>'23-24'!EX24</f>
        <v>34</v>
      </c>
      <c r="D166" s="80">
        <f>'23-24'!EU24</f>
        <v>584</v>
      </c>
      <c r="E166" s="80">
        <f>'23-24'!EV24</f>
        <v>1375</v>
      </c>
      <c r="F166" s="81">
        <f>D166/E166</f>
        <v>0.42472727272727273</v>
      </c>
      <c r="G166" s="86">
        <v>8</v>
      </c>
    </row>
    <row r="167" spans="1:7" ht="16.5" thickBot="1" x14ac:dyDescent="0.3">
      <c r="A167" s="80" t="s">
        <v>124</v>
      </c>
      <c r="B167" s="80" t="s">
        <v>208</v>
      </c>
      <c r="C167" s="80">
        <f>'23-24'!EX32</f>
        <v>50</v>
      </c>
      <c r="D167" s="80">
        <f>'23-24'!EU32</f>
        <v>532</v>
      </c>
      <c r="E167" s="80">
        <f>'23-24'!EV32</f>
        <v>2331</v>
      </c>
      <c r="F167" s="81">
        <f>D167/E167</f>
        <v>0.22822822822822822</v>
      </c>
      <c r="G167" s="86">
        <v>6</v>
      </c>
    </row>
    <row r="168" spans="1:7" ht="16.5" thickBot="1" x14ac:dyDescent="0.3">
      <c r="A168" s="83"/>
      <c r="B168" s="83"/>
      <c r="C168" s="83"/>
      <c r="D168" s="83"/>
      <c r="E168" s="83"/>
      <c r="F168" s="84"/>
      <c r="G168" s="87"/>
    </row>
    <row r="169" spans="1:7" ht="16.5" thickBot="1" x14ac:dyDescent="0.3">
      <c r="A169" s="80" t="s">
        <v>50</v>
      </c>
      <c r="B169" s="80" t="s">
        <v>209</v>
      </c>
      <c r="C169" s="80">
        <f>'23-24'!FE8</f>
        <v>6</v>
      </c>
      <c r="D169" s="80">
        <f>'23-24'!FB8</f>
        <v>94</v>
      </c>
      <c r="E169" s="80">
        <f>'23-24'!FC8</f>
        <v>253</v>
      </c>
      <c r="F169" s="81">
        <f>D169/E169</f>
        <v>0.3715415019762846</v>
      </c>
      <c r="G169" s="86">
        <v>7</v>
      </c>
    </row>
    <row r="170" spans="1:7" ht="16.5" thickBot="1" x14ac:dyDescent="0.3">
      <c r="A170" s="80" t="s">
        <v>79</v>
      </c>
      <c r="B170" s="80" t="s">
        <v>209</v>
      </c>
      <c r="C170" s="80">
        <f>'23-24'!FE16</f>
        <v>10</v>
      </c>
      <c r="D170" s="80">
        <f>'23-24'!FB16</f>
        <v>185</v>
      </c>
      <c r="E170" s="80">
        <f>'23-24'!FC16</f>
        <v>446</v>
      </c>
      <c r="F170" s="81">
        <f>D170/E170</f>
        <v>0.41479820627802688</v>
      </c>
      <c r="G170" s="86">
        <v>8</v>
      </c>
    </row>
    <row r="171" spans="1:7" ht="16.5" thickBot="1" x14ac:dyDescent="0.3">
      <c r="A171" s="80" t="s">
        <v>102</v>
      </c>
      <c r="B171" s="80" t="s">
        <v>209</v>
      </c>
      <c r="C171" s="80">
        <f>'23-24'!FE24</f>
        <v>30</v>
      </c>
      <c r="D171" s="80">
        <f>'23-24'!FB24</f>
        <v>576</v>
      </c>
      <c r="E171" s="80">
        <f>'23-24'!FC24</f>
        <v>1385</v>
      </c>
      <c r="F171" s="81">
        <f>D171/E171</f>
        <v>0.41588447653429605</v>
      </c>
      <c r="G171" s="86">
        <v>8</v>
      </c>
    </row>
    <row r="172" spans="1:7" ht="16.5" thickBot="1" x14ac:dyDescent="0.3">
      <c r="A172" s="80" t="s">
        <v>125</v>
      </c>
      <c r="B172" s="80" t="s">
        <v>209</v>
      </c>
      <c r="C172" s="80">
        <f>'23-24'!FE32</f>
        <v>33</v>
      </c>
      <c r="D172" s="80">
        <f>'23-24'!FB32</f>
        <v>738</v>
      </c>
      <c r="E172" s="80">
        <f>'23-24'!FC32</f>
        <v>1391</v>
      </c>
      <c r="F172" s="81">
        <f>D172/E172</f>
        <v>0.53055355859094178</v>
      </c>
      <c r="G172" s="86">
        <v>10</v>
      </c>
    </row>
    <row r="173" spans="1:7" ht="16.5" thickBot="1" x14ac:dyDescent="0.3">
      <c r="A173" s="80" t="s">
        <v>147</v>
      </c>
      <c r="B173" s="80" t="s">
        <v>209</v>
      </c>
      <c r="C173" s="80">
        <f>'23-24'!FE40</f>
        <v>9</v>
      </c>
      <c r="D173" s="80">
        <f>'23-24'!FB40</f>
        <v>152</v>
      </c>
      <c r="E173" s="80">
        <f>'23-24'!FC40</f>
        <v>323</v>
      </c>
      <c r="F173" s="81">
        <f>D173/E173</f>
        <v>0.47058823529411764</v>
      </c>
      <c r="G173" s="86">
        <v>9</v>
      </c>
    </row>
    <row r="174" spans="1:7" ht="16.5" thickBot="1" x14ac:dyDescent="0.3">
      <c r="A174" s="80" t="s">
        <v>167</v>
      </c>
      <c r="B174" s="80" t="s">
        <v>209</v>
      </c>
      <c r="C174" s="80">
        <f>'23-24'!FE48</f>
        <v>9</v>
      </c>
      <c r="D174" s="80">
        <f>'23-24'!FB48</f>
        <v>179</v>
      </c>
      <c r="E174" s="80">
        <f>'23-24'!FC48</f>
        <v>310</v>
      </c>
      <c r="F174" s="81">
        <f>D174/E174</f>
        <v>0.57741935483870965</v>
      </c>
      <c r="G174" s="86">
        <v>10</v>
      </c>
    </row>
    <row r="175" spans="1:7" ht="16.5" thickBot="1" x14ac:dyDescent="0.3">
      <c r="A175" s="80" t="s">
        <v>181</v>
      </c>
      <c r="B175" s="80" t="s">
        <v>209</v>
      </c>
      <c r="C175" s="80">
        <f>'23-24'!FE56</f>
        <v>9</v>
      </c>
      <c r="D175" s="80">
        <f>'23-24'!FB56</f>
        <v>206</v>
      </c>
      <c r="E175" s="80">
        <f>'23-24'!FC56</f>
        <v>353</v>
      </c>
      <c r="F175" s="81">
        <f>D175/E175</f>
        <v>0.58356940509915012</v>
      </c>
      <c r="G175" s="86">
        <v>10</v>
      </c>
    </row>
  </sheetData>
  <sortState xmlns:xlrd2="http://schemas.microsoft.com/office/spreadsheetml/2017/richdata2" ref="A3:G176">
    <sortCondition ref="B3:B17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Gem.2023-2024</vt:lpstr>
      <vt:lpstr>23-24</vt:lpstr>
      <vt:lpstr>OMR.TABEL</vt:lpstr>
      <vt:lpstr>OMR.TABEL!OLE_LINK1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Toelen</dc:creator>
  <cp:lastModifiedBy>jonas willemsen</cp:lastModifiedBy>
  <cp:lastPrinted>2024-07-15T11:18:45Z</cp:lastPrinted>
  <dcterms:created xsi:type="dcterms:W3CDTF">2024-07-03T16:50:04Z</dcterms:created>
  <dcterms:modified xsi:type="dcterms:W3CDTF">2024-07-21T06:25:35Z</dcterms:modified>
</cp:coreProperties>
</file>